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77" i="63" l="1"/>
  <c r="AB77" i="61"/>
  <c r="AB73" i="63"/>
  <c r="AB73" i="61"/>
  <c r="AB69" i="63"/>
  <c r="AB69" i="61"/>
  <c r="AB70" i="63"/>
  <c r="AB44" i="62"/>
  <c r="AB93" i="61"/>
  <c r="AB70"/>
  <c r="AB6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85" i="61" l="1"/>
  <c r="F25" i="58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V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N74"/>
  <c r="N78"/>
  <c r="N9"/>
  <c r="O9" s="1"/>
  <c r="N13"/>
  <c r="O13" s="1"/>
  <c r="N25"/>
  <c r="N29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92"/>
  <c r="V76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O80" s="1"/>
  <c r="N83"/>
  <c r="O83" s="1"/>
  <c r="N84"/>
  <c r="O84" s="1"/>
  <c r="N87"/>
  <c r="O87" s="1"/>
  <c r="N88"/>
  <c r="O88" s="1"/>
  <c r="N91"/>
  <c r="O91" s="1"/>
  <c r="N92"/>
  <c r="O92" s="1"/>
  <c r="N95"/>
  <c r="O95" s="1"/>
  <c r="N96"/>
  <c r="O96" s="1"/>
  <c r="I99"/>
  <c r="N8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O87"/>
  <c r="V87"/>
  <c r="V98"/>
  <c r="O98"/>
  <c r="V10" i="56"/>
  <c r="V19"/>
  <c r="O19"/>
  <c r="V24"/>
  <c r="V35"/>
  <c r="O35"/>
  <c r="V40"/>
  <c r="V42"/>
  <c r="O42"/>
  <c r="V51"/>
  <c r="O51"/>
  <c r="N8" i="55"/>
  <c r="F9"/>
  <c r="D99"/>
  <c r="I99"/>
  <c r="M99"/>
  <c r="G10"/>
  <c r="N12"/>
  <c r="O12" s="1"/>
  <c r="F13"/>
  <c r="O14"/>
  <c r="V22"/>
  <c r="N28"/>
  <c r="O28" s="1"/>
  <c r="F29"/>
  <c r="O30"/>
  <c r="V38"/>
  <c r="G42"/>
  <c r="N44"/>
  <c r="O44" s="1"/>
  <c r="F45"/>
  <c r="V54"/>
  <c r="G58"/>
  <c r="N60"/>
  <c r="O60" s="1"/>
  <c r="F61"/>
  <c r="O72"/>
  <c r="O80"/>
  <c r="O92"/>
  <c r="O29" i="56"/>
  <c r="O57"/>
  <c r="O65"/>
  <c r="O73"/>
  <c r="V3" i="55"/>
  <c r="O66"/>
  <c r="V74"/>
  <c r="O74"/>
  <c r="V82"/>
  <c r="V94"/>
  <c r="O94"/>
  <c r="V6" i="56"/>
  <c r="O6"/>
  <c r="V15"/>
  <c r="O15"/>
  <c r="O22"/>
  <c r="V31"/>
  <c r="O31"/>
  <c r="V36"/>
  <c r="O38"/>
  <c r="V47"/>
  <c r="O47"/>
  <c r="V52"/>
  <c r="V54"/>
  <c r="V59"/>
  <c r="V62"/>
  <c r="O62"/>
  <c r="V67"/>
  <c r="V75"/>
  <c r="V78"/>
  <c r="O78"/>
  <c r="V83"/>
  <c r="V86"/>
  <c r="V91"/>
  <c r="V94"/>
  <c r="V12" i="55"/>
  <c r="V28"/>
  <c r="V44"/>
  <c r="V60"/>
  <c r="V95"/>
  <c r="V11" i="56"/>
  <c r="O11"/>
  <c r="V18"/>
  <c r="V27"/>
  <c r="O27"/>
  <c r="V32"/>
  <c r="V34"/>
  <c r="O34"/>
  <c r="V43"/>
  <c r="O43"/>
  <c r="V48"/>
  <c r="O50"/>
  <c r="B99" i="55"/>
  <c r="F3"/>
  <c r="K99"/>
  <c r="O3"/>
  <c r="F5"/>
  <c r="G18"/>
  <c r="O19"/>
  <c r="N20"/>
  <c r="O20" s="1"/>
  <c r="F21"/>
  <c r="G34"/>
  <c r="O35"/>
  <c r="N36"/>
  <c r="O36" s="1"/>
  <c r="F37"/>
  <c r="O51"/>
  <c r="N52"/>
  <c r="O52" s="1"/>
  <c r="F53"/>
  <c r="O68"/>
  <c r="O76"/>
  <c r="O21" i="56"/>
  <c r="O37"/>
  <c r="O53"/>
  <c r="O61"/>
  <c r="O69"/>
  <c r="O77"/>
  <c r="O93"/>
  <c r="V70" i="55"/>
  <c r="V86"/>
  <c r="O86"/>
  <c r="O91"/>
  <c r="V91"/>
  <c r="V7" i="56"/>
  <c r="O7"/>
  <c r="V14"/>
  <c r="O14"/>
  <c r="V23"/>
  <c r="O23"/>
  <c r="V28"/>
  <c r="V30"/>
  <c r="V39"/>
  <c r="O39"/>
  <c r="V44"/>
  <c r="V46"/>
  <c r="O46"/>
  <c r="V55"/>
  <c r="V58"/>
  <c r="O58"/>
  <c r="V63"/>
  <c r="V66"/>
  <c r="V71"/>
  <c r="O74"/>
  <c r="V79"/>
  <c r="V82"/>
  <c r="V87"/>
  <c r="V90"/>
  <c r="V95"/>
  <c r="V98"/>
  <c r="J99" i="55"/>
  <c r="G6"/>
  <c r="O7"/>
  <c r="N24"/>
  <c r="O24" s="1"/>
  <c r="N40"/>
  <c r="O40" s="1"/>
  <c r="N56"/>
  <c r="O56" s="1"/>
  <c r="O63"/>
  <c r="O71"/>
  <c r="O96"/>
  <c r="O56" i="56"/>
  <c r="V25" i="58"/>
  <c r="O25"/>
  <c r="V38"/>
  <c r="V41"/>
  <c r="V54"/>
  <c r="V86"/>
  <c r="V89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O53"/>
  <c r="V66"/>
  <c r="O66"/>
  <c r="V72" i="55"/>
  <c r="V76"/>
  <c r="V80"/>
  <c r="V92"/>
  <c r="V96"/>
  <c r="F3" i="56"/>
  <c r="F99" s="1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5"/>
  <c r="V89"/>
  <c r="V93"/>
  <c r="V97"/>
  <c r="N3" i="57"/>
  <c r="V33" i="58"/>
  <c r="V46"/>
  <c r="V49"/>
  <c r="V62"/>
  <c r="V65"/>
  <c r="V78"/>
  <c r="V94"/>
  <c r="V97"/>
  <c r="N3" i="56"/>
  <c r="G88" i="57"/>
  <c r="N90"/>
  <c r="F91"/>
  <c r="K99" i="58"/>
  <c r="U99"/>
  <c r="F9"/>
  <c r="F17"/>
  <c r="V26"/>
  <c r="O26"/>
  <c r="V42"/>
  <c r="O42"/>
  <c r="V58"/>
  <c r="V74"/>
  <c r="O74"/>
  <c r="V77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5" i="55" l="1"/>
  <c r="O78"/>
  <c r="O70"/>
  <c r="O62"/>
  <c r="O46"/>
  <c r="O81" i="58"/>
  <c r="O65"/>
  <c r="O57"/>
  <c r="O41"/>
  <c r="O66" i="56"/>
  <c r="G26" i="55"/>
  <c r="O30" i="58"/>
  <c r="O70" i="56"/>
  <c r="O26"/>
  <c r="O9" i="58"/>
  <c r="O11" i="57"/>
  <c r="O48"/>
  <c r="O64"/>
  <c r="O5" i="56"/>
  <c r="O81"/>
  <c r="O25"/>
  <c r="G90" i="55"/>
  <c r="V90" s="1"/>
  <c r="O38"/>
  <c r="G50"/>
  <c r="O22"/>
  <c r="O17"/>
  <c r="V26" i="56"/>
  <c r="G8"/>
  <c r="V8" s="1"/>
  <c r="E99"/>
  <c r="G4"/>
  <c r="V4" s="1"/>
  <c r="V70"/>
  <c r="O84" i="55"/>
  <c r="V64"/>
  <c r="E99"/>
  <c r="O11"/>
  <c r="V93" i="58"/>
  <c r="G43"/>
  <c r="O29"/>
  <c r="O17"/>
  <c r="V61"/>
  <c r="O45"/>
  <c r="V37"/>
  <c r="O44" i="57"/>
  <c r="G91" i="58"/>
  <c r="G75"/>
  <c r="E99"/>
  <c r="G59"/>
  <c r="G27"/>
  <c r="G11"/>
  <c r="V11" s="1"/>
  <c r="V30"/>
  <c r="D99"/>
  <c r="G25" i="57"/>
  <c r="V25" s="1"/>
  <c r="G9"/>
  <c r="V9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O61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O90" i="55"/>
  <c r="V53" i="57"/>
  <c r="O4" i="56"/>
  <c r="O8"/>
  <c r="O12"/>
  <c r="V43" i="58"/>
  <c r="O43"/>
  <c r="O56"/>
  <c r="V91"/>
  <c r="O91"/>
  <c r="O75"/>
  <c r="V75"/>
  <c r="O59"/>
  <c r="V59"/>
  <c r="O27"/>
  <c r="V27"/>
  <c r="O5" i="57"/>
  <c r="O77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12"/>
  <c r="BY40"/>
  <c r="CG95"/>
  <c r="CM7"/>
  <c r="DA7"/>
  <c r="CO93"/>
  <c r="CM95"/>
  <c r="CT95"/>
  <c r="DA95"/>
  <c r="BY66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DI4" s="1"/>
  <c r="E4" i="40" s="1"/>
  <c r="CO5" i="54"/>
  <c r="BF96"/>
  <c r="BF56"/>
  <c r="BF42"/>
  <c r="BF32"/>
  <c r="BF28"/>
  <c r="BF24"/>
  <c r="BF16"/>
  <c r="BF14"/>
  <c r="DH14" s="1"/>
  <c r="D14" i="40" s="1"/>
  <c r="AY96" i="54"/>
  <c r="AY93"/>
  <c r="DG93" s="1"/>
  <c r="C93" i="40" s="1"/>
  <c r="AY70" i="54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BY46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DI84" s="1"/>
  <c r="E84" i="40" s="1"/>
  <c r="BY91" i="54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A44"/>
  <c r="BT48"/>
  <c r="DJ48" s="1"/>
  <c r="F48" i="40" s="1"/>
  <c r="BT51" i="54"/>
  <c r="BT52"/>
  <c r="DJ52" s="1"/>
  <c r="F52" i="40" s="1"/>
  <c r="CZ53" i="54"/>
  <c r="DB55"/>
  <c r="BT58"/>
  <c r="DB59"/>
  <c r="BT60"/>
  <c r="DJ60" s="1"/>
  <c r="F60" i="40" s="1"/>
  <c r="CZ61" i="54"/>
  <c r="BT63"/>
  <c r="BT66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DJ49" s="1"/>
  <c r="F49" i="40" s="1"/>
  <c r="BT53" i="54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CZ93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DI49" s="1"/>
  <c r="E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DH91" s="1"/>
  <c r="D91" i="40" s="1"/>
  <c r="DJ91" i="54"/>
  <c r="F91" i="40" s="1"/>
  <c r="BF92" i="54"/>
  <c r="DJ92"/>
  <c r="F92" i="40" s="1"/>
  <c r="BF97" i="54"/>
  <c r="DH97" s="1"/>
  <c r="D97" i="40" s="1"/>
  <c r="BF17" i="54"/>
  <c r="BF30"/>
  <c r="BF49"/>
  <c r="DH49" s="1"/>
  <c r="D49" i="40" s="1"/>
  <c r="BF4" i="54"/>
  <c r="DH4" s="1"/>
  <c r="D4" i="40" s="1"/>
  <c r="BF6" i="54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BF77"/>
  <c r="BF79"/>
  <c r="DH79" s="1"/>
  <c r="D79" i="40" s="1"/>
  <c r="BF82" i="54"/>
  <c r="DH82" s="1"/>
  <c r="D82" i="40" s="1"/>
  <c r="BF84" i="54"/>
  <c r="BF89"/>
  <c r="BF93"/>
  <c r="DH93" s="1"/>
  <c r="D93" i="40" s="1"/>
  <c r="BF95" i="54"/>
  <c r="DH95" s="1"/>
  <c r="D95" i="40" s="1"/>
  <c r="BF98" i="54"/>
  <c r="DH98" s="1"/>
  <c r="D98" i="40" s="1"/>
  <c r="AY4" i="54"/>
  <c r="AY6"/>
  <c r="AY8"/>
  <c r="AY9"/>
  <c r="DG9" s="1"/>
  <c r="C9" i="40" s="1"/>
  <c r="AY15" i="54"/>
  <c r="DG15" s="1"/>
  <c r="C15" i="40" s="1"/>
  <c r="AY17" i="54"/>
  <c r="DG17" s="1"/>
  <c r="C17" i="40" s="1"/>
  <c r="AY19" i="54"/>
  <c r="DJ19"/>
  <c r="F19" i="40" s="1"/>
  <c r="AY29" i="54"/>
  <c r="DH29"/>
  <c r="D29" i="40" s="1"/>
  <c r="DI29" i="54"/>
  <c r="E29" i="40" s="1"/>
  <c r="AY32" i="54"/>
  <c r="DG32" s="1"/>
  <c r="C32" i="40" s="1"/>
  <c r="DH32" i="54"/>
  <c r="D32" i="40" s="1"/>
  <c r="AY40" i="54"/>
  <c r="CE40"/>
  <c r="AY45"/>
  <c r="AY47"/>
  <c r="AY48"/>
  <c r="DG48" s="1"/>
  <c r="C48" i="40" s="1"/>
  <c r="AY58" i="54"/>
  <c r="DG58" s="1"/>
  <c r="C58" i="40" s="1"/>
  <c r="DI58" i="54"/>
  <c r="E58" i="40" s="1"/>
  <c r="AY62" i="54"/>
  <c r="DI62"/>
  <c r="E62" i="40" s="1"/>
  <c r="AY72" i="54"/>
  <c r="DJ72"/>
  <c r="F72" i="40" s="1"/>
  <c r="AY79" i="54"/>
  <c r="DG79" s="1"/>
  <c r="C79" i="40" s="1"/>
  <c r="AY81" i="54"/>
  <c r="AY83"/>
  <c r="DG83" s="1"/>
  <c r="C83" i="40" s="1"/>
  <c r="AY86" i="54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J39"/>
  <c r="F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70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AY18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H8" i="54"/>
  <c r="D8" i="40" s="1"/>
  <c r="DI8" i="54"/>
  <c r="E8" i="40" s="1"/>
  <c r="DJ8" i="54"/>
  <c r="F8" i="40" s="1"/>
  <c r="DI9" i="54"/>
  <c r="E9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AR90" i="54"/>
  <c r="DF90" s="1"/>
  <c r="B90" i="40" s="1"/>
  <c r="DH90" i="54"/>
  <c r="D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29" i="54"/>
  <c r="C29" i="40" s="1"/>
  <c r="DJ29" i="54"/>
  <c r="F29" i="40" s="1"/>
  <c r="DJ32" i="54"/>
  <c r="F32" i="40" s="1"/>
  <c r="AR36" i="54"/>
  <c r="DF36" s="1"/>
  <c r="B36" i="40" s="1"/>
  <c r="DH36" i="54"/>
  <c r="D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AR86" i="54"/>
  <c r="DF86" s="1"/>
  <c r="B86" i="40" s="1"/>
  <c r="DG86" i="54"/>
  <c r="C86" i="40" s="1"/>
  <c r="DJ86" i="54"/>
  <c r="F86" i="40" s="1"/>
  <c r="AR91" i="54"/>
  <c r="DF91" s="1"/>
  <c r="B91" i="40" s="1"/>
  <c r="DG91" i="54"/>
  <c r="C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P35" i="54" l="1"/>
  <c r="DD18"/>
  <c r="DD45"/>
  <c r="DD87"/>
  <c r="DD71"/>
  <c r="DD55"/>
  <c r="DD13"/>
  <c r="CW8"/>
  <c r="DK5"/>
  <c r="CW48"/>
  <c r="CW16"/>
  <c r="CP95"/>
  <c r="DK6"/>
  <c r="CP42"/>
  <c r="CP30"/>
  <c r="CP14"/>
  <c r="CI74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9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T49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M49" i="14"/>
  <c r="E49" i="61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N72" i="28" s="1"/>
  <c r="L72" i="53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V69" i="61"/>
  <c r="G72" i="44"/>
  <c r="V70" i="14"/>
  <c r="R70"/>
  <c r="T70"/>
  <c r="O70"/>
  <c r="B73" i="44"/>
  <c r="A73"/>
  <c r="H70" i="14"/>
  <c r="D72" i="44"/>
  <c r="AF75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AQ70" i="14"/>
  <c r="E70" i="63" s="1"/>
  <c r="S71" i="14"/>
  <c r="U70"/>
  <c r="H73" i="44" s="1"/>
  <c r="Q71" i="14"/>
  <c r="AP69"/>
  <c r="D69" i="63" s="1"/>
  <c r="G69" s="1"/>
  <c r="AC72" i="28" l="1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H83" i="44"/>
  <c r="J82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J85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<sst xmlns="http://schemas.openxmlformats.org/spreadsheetml/2006/main" count="8041" uniqueCount="534">
  <si>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</si>
  <si>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</si>
  <si>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</si>
  <si>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</si>
  <si>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</si>
  <si>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</si>
  <si>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</si>
  <si>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</si>
  <si>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</si>
  <si>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</si>
  <si>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</si>
  <si>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</si>
  <si>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</si>
  <si>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</si>
  <si>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</si>
  <si>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</si>
  <si>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</si>
  <si>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</si>
  <si>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</si>
  <si>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</si>
  <si>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</si>
  <si>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</si>
  <si>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</si>
  <si>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</si>
  <si>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</si>
  <si>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</si>
  <si>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</si>
  <si>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</si>
  <si>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</si>
  <si>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</si>
  <si>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</si>
  <si>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</si>
  <si>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</si>
  <si>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</si>
  <si>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</si>
  <si>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</si>
  <si>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</si>
  <si>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</si>
  <si>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</si>
  <si>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</si>
  <si>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</si>
  <si>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</si>
  <si>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</si>
  <si>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</si>
  <si>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</si>
  <si>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</si>
  <si>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</si>
  <si>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</si>
  <si>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</si>
  <si>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</si>
  <si>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</si>
  <si>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</si>
  <si>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</si>
  <si>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</si>
  <si>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</si>
  <si>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</si>
  <si>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</si>
  <si>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</si>
  <si>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</si>
  <si>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</si>
  <si>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</si>
  <si>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</si>
  <si>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</si>
  <si>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</si>
  <si>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</si>
  <si>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</si>
  <si>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</si>
  <si>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</si>
  <si>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</si>
  <si>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</si>
  <si>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</si>
  <si>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</si>
  <si>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</si>
  <si>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</si>
  <si>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</si>
  <si>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</si>
  <si>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</si>
  <si>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</si>
  <si>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</si>
  <si>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</si>
  <si>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</si>
  <si>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</si>
  <si>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</si>
  <si>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</si>
  <si>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</si>
  <si>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</si>
  <si>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</si>
  <si>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</si>
  <si>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</si>
  <si>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</si>
  <si>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</si>
  <si>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</si>
  <si>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</si>
  <si>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</si>
  <si>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</si>
  <si>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</si>
  <si>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</si>
  <si>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</si>
  <si>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</si>
  <si>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</si>
  <si>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</si>
  <si>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</si>
  <si>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</si>
  <si>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</si>
  <si>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</si>
  <si>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</si>
  <si>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</si>
  <si>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</si>
  <si>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</si>
  <si>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</si>
  <si>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</si>
  <si>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</si>
  <si>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</si>
  <si>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</si>
  <si>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</si>
  <si>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</si>
  <si>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</si>
  <si>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</si>
  <si>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</si>
  <si>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</si>
  <si>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</si>
  <si>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</si>
  <si>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</si>
  <si>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</si>
  <si>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</si>
  <si>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</si>
  <si>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</si>
  <si>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</si>
  <si>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</si>
  <si>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</si>
  <si>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</si>
  <si>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</si>
  <si>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</si>
  <si>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</si>
  <si>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</si>
  <si>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</si>
  <si>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</si>
  <si>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</si>
  <si>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</si>
  <si>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</si>
  <si>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</si>
  <si>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</si>
  <si>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</si>
  <si>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</si>
  <si>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</si>
  <si>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</si>
  <si>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</si>
  <si>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</si>
  <si>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</si>
  <si>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</si>
  <si>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</si>
  <si>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</si>
  <si>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</si>
  <si>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</si>
  <si>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</si>
  <si>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</si>
  <si>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</si>
  <si>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</si>
  <si>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</si>
  <si>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</si>
  <si>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</si>
  <si>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</si>
  <si>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</si>
  <si>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</si>
  <si>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</si>
  <si>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</si>
  <si>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</si>
  <si>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</si>
  <si>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</si>
  <si>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</si>
  <si>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</si>
  <si>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</si>
  <si>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</si>
  <si>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</si>
  <si>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</si>
  <si>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</si>
  <si>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</si>
  <si>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</si>
  <si>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</si>
  <si>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</si>
  <si>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</si>
  <si>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</si>
  <si>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</si>
  <si>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</si>
  <si>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</si>
  <si>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</si>
  <si>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</si>
  <si>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</si>
  <si>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</si>
  <si>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</si>
  <si>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</si>
  <si>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</si>
  <si>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</si>
  <si>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</si>
  <si>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</si>
  <si>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</si>
  <si>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</si>
  <si>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</si>
  <si>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</si>
  <si>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</si>
  <si>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</si>
  <si>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</si>
  <si>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</si>
  <si>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</si>
  <si>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</si>
  <si>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</si>
  <si>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</si>
  <si>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</si>
  <si>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</si>
  <si>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</si>
  <si>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</si>
  <si>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</si>
  <si>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</si>
  <si>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</si>
  <si>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</si>
  <si>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</si>
  <si>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</si>
  <si>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</si>
  <si>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</si>
  <si>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</si>
  <si>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</si>
  <si>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</si>
  <si>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</si>
  <si>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</si>
  <si>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</si>
  <si>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</si>
  <si>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</si>
  <si>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</si>
  <si>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</si>
  <si>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</si>
  <si>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</si>
  <si>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</si>
  <si>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</si>
  <si>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</si>
  <si>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</si>
  <si>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</si>
  <si>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</si>
  <si>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</si>
  <si>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</si>
  <si>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</si>
  <si>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</si>
  <si>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</si>
  <si>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</si>
  <si>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</si>
  <si>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</si>
  <si>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</si>
  <si>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</si>
  <si>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</si>
  <si>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</si>
  <si>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</si>
  <si>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</si>
  <si>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</si>
  <si>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</si>
  <si>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</si>
  <si>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</si>
  <si>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</si>
  <si>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</si>
  <si>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</si>
  <si>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</si>
  <si>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</si>
  <si>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</si>
  <si>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</si>
  <si>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</si>
  <si>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</si>
  <si>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</si>
  <si>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</si>
  <si>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</si>
  <si>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</si>
  <si>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</si>
  <si>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</si>
  <si>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</si>
  <si>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</si>
  <si>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</si>
  <si>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</si>
  <si>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</si>
  <si>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</si>
  <si>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</si>
  <si>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</si>
  <si>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</si>
  <si>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</si>
  <si>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</si>
  <si>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</si>
  <si>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</si>
  <si>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</si>
  <si>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</si>
  <si>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</si>
  <si>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</si>
  <si>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</si>
  <si>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</si>
  <si>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</si>
  <si>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</si>
  <si>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</si>
  <si>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</si>
  <si>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</si>
  <si>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</si>
  <si>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</si>
  <si>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</si>
  <si>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</si>
  <si>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</si>
  <si>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</si>
  <si>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</si>
  <si>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</si>
  <si>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</si>
  <si>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</si>
  <si>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</si>
  <si>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</si>
  <si>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</si>
  <si>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</si>
  <si>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</si>
  <si>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</si>
  <si>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</si>
  <si>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</si>
  <si>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</si>
  <si>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</si>
  <si>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</si>
  <si>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</si>
  <si>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</si>
  <si>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</si>
  <si>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</si>
  <si>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</si>
  <si>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</si>
  <si>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</si>
  <si>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</si>
  <si>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</si>
  <si>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</si>
  <si>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</si>
  <si>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</si>
  <si>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</si>
  <si>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</si>
  <si>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</si>
  <si>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</si>
  <si>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</si>
  <si>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</si>
  <si>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</si>
  <si>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</si>
  <si>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</si>
  <si>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</si>
  <si>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</si>
  <si>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</si>
  <si>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</si>
  <si>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</si>
  <si>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</si>
  <si>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</si>
  <si>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</si>
  <si>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</si>
  <si>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</si>
  <si>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</si>
  <si>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</si>
  <si>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</si>
  <si>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</si>
  <si>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</si>
  <si>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</si>
  <si>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</si>
  <si>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</si>
  <si>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</si>
  <si>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</si>
  <si>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</si>
  <si>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</si>
  <si>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</si>
  <si>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</si>
  <si>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</si>
  <si>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</si>
  <si>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</si>
  <si>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</si>
  <si>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</si>
  <si>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</si>
  <si>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</si>
  <si>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</si>
  <si>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</si>
  <si>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</si>
  <si>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</si>
  <si>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</si>
  <si>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</si>
  <si>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</si>
  <si>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</si>
  <si>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</si>
  <si>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</si>
  <si>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</si>
  <si>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</si>
  <si>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</si>
  <si>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</si>
  <si>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</si>
  <si>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</si>
  <si>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</si>
  <si>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</si>
  <si>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</si>
  <si>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</si>
  <si>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</si>
  <si>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</si>
  <si>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</si>
  <si>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</si>
  <si>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</si>
  <si>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</si>
  <si>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</si>
  <si>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</si>
  <si>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</si>
  <si>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</si>
  <si>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</si>
  <si>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</si>
  <si>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</si>
  <si>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</si>
  <si>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</si>
  <si>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</si>
  <si>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</si>
  <si>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</si>
  <si>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</si>
  <si>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</si>
  <si>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</si>
  <si>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</si>
  <si>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</si>
  <si>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</si>
  <si>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</si>
  <si>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</si>
  <si>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</si>
  <si>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</si>
  <si>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</si>
  <si>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</si>
  <si>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</si>
  <si>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</si>
  <si>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</si>
  <si>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</si>
  <si>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</si>
  <si>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</si>
  <si>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</si>
  <si>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</si>
  <si>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</si>
  <si>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</si>
  <si>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</si>
  <si>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</si>
  <si>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</si>
  <si>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</si>
  <si>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</si>
  <si>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</si>
  <si>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</si>
  <si>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</si>
  <si>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</si>
  <si>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</si>
  <si>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</si>
  <si>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</si>
  <si>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</si>
  <si>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</si>
  <si>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</si>
  <si>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</si>
  <si>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</si>
  <si>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</si>
  <si>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</si>
  <si>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61IS2022/07/20</t>
  </si>
  <si>
    <t>ANTA_CRF(NR-73)</t>
  </si>
  <si>
    <t>ANTA_GF(NR-73)</t>
  </si>
  <si>
    <t>ANTA_LF(NR-73)</t>
  </si>
  <si>
    <t>ANTA_RF(NR-73)</t>
  </si>
  <si>
    <t>AURY_CRF(NR-73)</t>
  </si>
  <si>
    <t>AURY_GF(NR-73)</t>
  </si>
  <si>
    <t>AURY_LF(NR-73)</t>
  </si>
  <si>
    <t>AURY_RF(NR-73)</t>
  </si>
  <si>
    <t>BRBCL(ER-29)</t>
  </si>
  <si>
    <t>BSIUL(NR-73)</t>
  </si>
  <si>
    <t>CHAMERA1(NR-73)</t>
  </si>
  <si>
    <t>CHAMERA2(NR-73)</t>
  </si>
  <si>
    <t>CHAMERA3(NR-73)</t>
  </si>
  <si>
    <t>DADRI_CRF(NR-73)</t>
  </si>
  <si>
    <t>DADRI_GF(NR-73)</t>
  </si>
  <si>
    <t>DADRI_LF(NR-73)</t>
  </si>
  <si>
    <t>DADRI_RF(NR-73)</t>
  </si>
  <si>
    <t>DADRT2(NR-73)</t>
  </si>
  <si>
    <t>DHAULIGNGA(NR-73)</t>
  </si>
  <si>
    <t>DULHASTI(NR-73)</t>
  </si>
  <si>
    <t>FSTPP I &amp; II(ER-29)</t>
  </si>
  <si>
    <t>JHAJJAR(NR-73)</t>
  </si>
  <si>
    <t>KGSU1AND2(SR-29)</t>
  </si>
  <si>
    <t>KGSU3AND4(SR-29)</t>
  </si>
  <si>
    <t>KHSTPP-II(ER-29)</t>
  </si>
  <si>
    <t>KKNP(SR-29)</t>
  </si>
  <si>
    <t>KOTESHWR(NR-73)</t>
  </si>
  <si>
    <t>KUDGI(SR-29)</t>
  </si>
  <si>
    <t>MAPS(SR-29)</t>
  </si>
  <si>
    <t>NAPP(NR-73)</t>
  </si>
  <si>
    <t>NJPC(NR-73)</t>
  </si>
  <si>
    <t>NLCEXP(SR-29)</t>
  </si>
  <si>
    <t>NLCIIST1(SR-29)</t>
  </si>
  <si>
    <t>NLCIIST2(SR-29)</t>
  </si>
  <si>
    <t>NLCTS2EXP(SR-29)</t>
  </si>
  <si>
    <t>NNTPP(SR-29)</t>
  </si>
  <si>
    <t>NTPL(SR-29)</t>
  </si>
  <si>
    <t>PARBATI3(NR-73)</t>
  </si>
  <si>
    <t>RAPPB(NR-73)</t>
  </si>
  <si>
    <t>RAPPC(NR-73)</t>
  </si>
  <si>
    <t>RIHAND1(NR-73)</t>
  </si>
  <si>
    <t>RIHAND2(NR-73)</t>
  </si>
  <si>
    <t>RIHAND3(NR-73)</t>
  </si>
  <si>
    <t>RSTPSU1TO6(SR-29)</t>
  </si>
  <si>
    <t>RSTPSU7(SR-29)</t>
  </si>
  <si>
    <t>SALAL(NR-73)</t>
  </si>
  <si>
    <t>SASAN(WR-43)</t>
  </si>
  <si>
    <t>SEWA2(NR-73)</t>
  </si>
  <si>
    <t>SIMHST2(SR-29)</t>
  </si>
  <si>
    <t>SINGRAULI(NR-73)</t>
  </si>
  <si>
    <t>SINGRAULI_HYDRO(NR-73)</t>
  </si>
  <si>
    <t>TALA(ER-29)</t>
  </si>
  <si>
    <t>TALST2(SR-29)</t>
  </si>
  <si>
    <t>TANAKPUR(NR-73)</t>
  </si>
  <si>
    <t>TEHRI(NR-73)</t>
  </si>
  <si>
    <t>UNCHAHAR1(NR-73)</t>
  </si>
  <si>
    <t>UNCHAHAR2(NR-73)</t>
  </si>
  <si>
    <t>UNCHAHAR3(NR-73)</t>
  </si>
  <si>
    <t>UNCHAHAR4(NR-73)</t>
  </si>
  <si>
    <t>URI2(NR-73)</t>
  </si>
  <si>
    <t>VALLURNTECL(SR-29)</t>
  </si>
  <si>
    <t xml:space="preserve">0-07-2022 </t>
  </si>
  <si>
    <t>APNRL</t>
  </si>
  <si>
    <t>BSHP</t>
  </si>
  <si>
    <t>CHANJUII</t>
  </si>
  <si>
    <t>GBHHPL</t>
  </si>
  <si>
    <t>GEE_HP</t>
  </si>
  <si>
    <t>GOA_Beneficiary</t>
  </si>
  <si>
    <t>HP</t>
  </si>
  <si>
    <t>HP-GOVT</t>
  </si>
  <si>
    <t>ITCWIND</t>
  </si>
  <si>
    <t>JHABUA_IPP</t>
  </si>
  <si>
    <t>JPL-2</t>
  </si>
  <si>
    <t>KSK_MAHANADI</t>
  </si>
  <si>
    <t>Manipur_Ben</t>
  </si>
  <si>
    <t>Meghalaya_Ben</t>
  </si>
  <si>
    <t>MSEDCL</t>
  </si>
  <si>
    <t>NBVLIPP</t>
  </si>
  <si>
    <t>NSLSUGAR</t>
  </si>
  <si>
    <t>SAINJ</t>
  </si>
  <si>
    <t>SHPPBPL</t>
  </si>
  <si>
    <t>SIKKIM</t>
  </si>
  <si>
    <t>SINGOLI</t>
  </si>
  <si>
    <t>TANGEDCO</t>
  </si>
  <si>
    <t>VSPL-RAJ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</si>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</sst>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  <xf numFmtId="0" fontId="11" fillId="0" borderId="0" xfId="0" applyFont="1"/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120</v>
          </cell>
          <cell r="C5">
            <v>0</v>
          </cell>
          <cell r="D5">
            <v>190</v>
          </cell>
          <cell r="E5">
            <v>0</v>
          </cell>
          <cell r="H5">
            <v>120</v>
          </cell>
          <cell r="I5">
            <v>0</v>
          </cell>
          <cell r="J5">
            <v>30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190</v>
          </cell>
          <cell r="E6">
            <v>0</v>
          </cell>
          <cell r="H6">
            <v>120</v>
          </cell>
          <cell r="I6">
            <v>0</v>
          </cell>
          <cell r="J6">
            <v>30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190</v>
          </cell>
          <cell r="E7">
            <v>0</v>
          </cell>
          <cell r="H7">
            <v>120</v>
          </cell>
          <cell r="I7">
            <v>0</v>
          </cell>
          <cell r="J7">
            <v>30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190</v>
          </cell>
          <cell r="E8">
            <v>0</v>
          </cell>
          <cell r="H8">
            <v>120</v>
          </cell>
          <cell r="I8">
            <v>0</v>
          </cell>
          <cell r="J8">
            <v>30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190</v>
          </cell>
          <cell r="E9">
            <v>0</v>
          </cell>
          <cell r="H9">
            <v>120</v>
          </cell>
          <cell r="I9">
            <v>0</v>
          </cell>
          <cell r="J9">
            <v>30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190</v>
          </cell>
          <cell r="E10">
            <v>0</v>
          </cell>
          <cell r="H10">
            <v>120</v>
          </cell>
          <cell r="I10">
            <v>0</v>
          </cell>
          <cell r="J10">
            <v>30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190</v>
          </cell>
          <cell r="E11">
            <v>0</v>
          </cell>
          <cell r="H11">
            <v>120</v>
          </cell>
          <cell r="I11">
            <v>0</v>
          </cell>
          <cell r="J11">
            <v>28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190</v>
          </cell>
          <cell r="E12">
            <v>0</v>
          </cell>
          <cell r="H12">
            <v>120</v>
          </cell>
          <cell r="I12">
            <v>0</v>
          </cell>
          <cell r="J12">
            <v>28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190</v>
          </cell>
          <cell r="E13">
            <v>0</v>
          </cell>
          <cell r="H13">
            <v>120</v>
          </cell>
          <cell r="I13">
            <v>0</v>
          </cell>
          <cell r="J13">
            <v>28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190</v>
          </cell>
          <cell r="E14">
            <v>0</v>
          </cell>
          <cell r="H14">
            <v>120</v>
          </cell>
          <cell r="I14">
            <v>0</v>
          </cell>
          <cell r="J14">
            <v>31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190</v>
          </cell>
          <cell r="E15">
            <v>0</v>
          </cell>
          <cell r="H15">
            <v>120</v>
          </cell>
          <cell r="I15">
            <v>0</v>
          </cell>
          <cell r="J15">
            <v>31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190</v>
          </cell>
          <cell r="E16">
            <v>0</v>
          </cell>
          <cell r="H16">
            <v>120</v>
          </cell>
          <cell r="I16">
            <v>0</v>
          </cell>
          <cell r="J16">
            <v>31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190</v>
          </cell>
          <cell r="E17">
            <v>0</v>
          </cell>
          <cell r="H17">
            <v>120</v>
          </cell>
          <cell r="I17">
            <v>0</v>
          </cell>
          <cell r="J17">
            <v>31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190</v>
          </cell>
          <cell r="E18">
            <v>0</v>
          </cell>
          <cell r="H18">
            <v>120</v>
          </cell>
          <cell r="I18">
            <v>0</v>
          </cell>
          <cell r="J18">
            <v>31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190</v>
          </cell>
          <cell r="E19">
            <v>0</v>
          </cell>
          <cell r="H19">
            <v>120</v>
          </cell>
          <cell r="I19">
            <v>0</v>
          </cell>
          <cell r="J19">
            <v>31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190</v>
          </cell>
          <cell r="E20">
            <v>0</v>
          </cell>
          <cell r="H20">
            <v>120</v>
          </cell>
          <cell r="I20">
            <v>0</v>
          </cell>
          <cell r="J20">
            <v>31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190</v>
          </cell>
          <cell r="E21">
            <v>0</v>
          </cell>
          <cell r="H21">
            <v>120</v>
          </cell>
          <cell r="I21">
            <v>0</v>
          </cell>
          <cell r="J21">
            <v>31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190</v>
          </cell>
          <cell r="E22">
            <v>0</v>
          </cell>
          <cell r="H22">
            <v>120</v>
          </cell>
          <cell r="I22">
            <v>0</v>
          </cell>
          <cell r="J22">
            <v>31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190</v>
          </cell>
          <cell r="E23">
            <v>0</v>
          </cell>
          <cell r="H23">
            <v>120</v>
          </cell>
          <cell r="I23">
            <v>0</v>
          </cell>
          <cell r="J23">
            <v>31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190</v>
          </cell>
          <cell r="E24">
            <v>0</v>
          </cell>
          <cell r="H24">
            <v>120</v>
          </cell>
          <cell r="I24">
            <v>0</v>
          </cell>
          <cell r="J24">
            <v>31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190</v>
          </cell>
          <cell r="E25">
            <v>0</v>
          </cell>
          <cell r="H25">
            <v>120</v>
          </cell>
          <cell r="I25">
            <v>0</v>
          </cell>
          <cell r="J25">
            <v>31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190</v>
          </cell>
          <cell r="E26">
            <v>0</v>
          </cell>
          <cell r="H26">
            <v>120</v>
          </cell>
          <cell r="I26">
            <v>0</v>
          </cell>
          <cell r="J26">
            <v>31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190</v>
          </cell>
          <cell r="E27">
            <v>0</v>
          </cell>
          <cell r="H27">
            <v>120</v>
          </cell>
          <cell r="I27">
            <v>0</v>
          </cell>
          <cell r="J27">
            <v>32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190</v>
          </cell>
          <cell r="E28">
            <v>0</v>
          </cell>
          <cell r="H28">
            <v>120</v>
          </cell>
          <cell r="I28">
            <v>0</v>
          </cell>
          <cell r="J28">
            <v>32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190</v>
          </cell>
          <cell r="E29">
            <v>0</v>
          </cell>
          <cell r="H29">
            <v>120</v>
          </cell>
          <cell r="I29">
            <v>0</v>
          </cell>
          <cell r="J29">
            <v>32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190</v>
          </cell>
          <cell r="E30">
            <v>0</v>
          </cell>
          <cell r="H30">
            <v>120</v>
          </cell>
          <cell r="I30">
            <v>0</v>
          </cell>
          <cell r="J30">
            <v>32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190</v>
          </cell>
          <cell r="E31">
            <v>0</v>
          </cell>
          <cell r="H31">
            <v>120</v>
          </cell>
          <cell r="I31">
            <v>0</v>
          </cell>
          <cell r="J31">
            <v>32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190</v>
          </cell>
          <cell r="E32">
            <v>0</v>
          </cell>
          <cell r="H32">
            <v>120</v>
          </cell>
          <cell r="I32">
            <v>0</v>
          </cell>
          <cell r="J32">
            <v>32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190</v>
          </cell>
          <cell r="E33">
            <v>0</v>
          </cell>
          <cell r="H33">
            <v>120</v>
          </cell>
          <cell r="I33">
            <v>0</v>
          </cell>
          <cell r="J33">
            <v>32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190</v>
          </cell>
          <cell r="E34">
            <v>0</v>
          </cell>
          <cell r="H34">
            <v>120</v>
          </cell>
          <cell r="I34">
            <v>0</v>
          </cell>
          <cell r="J34">
            <v>32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190</v>
          </cell>
          <cell r="E35">
            <v>0</v>
          </cell>
          <cell r="H35">
            <v>120</v>
          </cell>
          <cell r="I35">
            <v>0</v>
          </cell>
          <cell r="J35">
            <v>32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190</v>
          </cell>
          <cell r="E36">
            <v>0</v>
          </cell>
          <cell r="H36">
            <v>120</v>
          </cell>
          <cell r="I36">
            <v>0</v>
          </cell>
          <cell r="J36">
            <v>32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190</v>
          </cell>
          <cell r="E37">
            <v>0</v>
          </cell>
          <cell r="H37">
            <v>120</v>
          </cell>
          <cell r="I37">
            <v>0</v>
          </cell>
          <cell r="J37">
            <v>31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190</v>
          </cell>
          <cell r="E38">
            <v>0</v>
          </cell>
          <cell r="H38">
            <v>120</v>
          </cell>
          <cell r="I38">
            <v>0</v>
          </cell>
          <cell r="J38">
            <v>31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190</v>
          </cell>
          <cell r="E39">
            <v>0</v>
          </cell>
          <cell r="H39">
            <v>120</v>
          </cell>
          <cell r="I39">
            <v>0</v>
          </cell>
          <cell r="J39">
            <v>31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190</v>
          </cell>
          <cell r="E40">
            <v>0</v>
          </cell>
          <cell r="H40">
            <v>120</v>
          </cell>
          <cell r="I40">
            <v>0</v>
          </cell>
          <cell r="J40">
            <v>31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190</v>
          </cell>
          <cell r="E41">
            <v>0</v>
          </cell>
          <cell r="H41">
            <v>120</v>
          </cell>
          <cell r="I41">
            <v>0</v>
          </cell>
          <cell r="J41">
            <v>31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190</v>
          </cell>
          <cell r="E42">
            <v>0</v>
          </cell>
          <cell r="H42">
            <v>120</v>
          </cell>
          <cell r="I42">
            <v>0</v>
          </cell>
          <cell r="J42">
            <v>31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190</v>
          </cell>
          <cell r="E43">
            <v>0</v>
          </cell>
          <cell r="H43">
            <v>120</v>
          </cell>
          <cell r="I43">
            <v>0</v>
          </cell>
          <cell r="J43">
            <v>31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190</v>
          </cell>
          <cell r="E44">
            <v>0</v>
          </cell>
          <cell r="H44">
            <v>120</v>
          </cell>
          <cell r="I44">
            <v>0</v>
          </cell>
          <cell r="J44">
            <v>31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183</v>
          </cell>
          <cell r="E45">
            <v>0</v>
          </cell>
          <cell r="H45">
            <v>120</v>
          </cell>
          <cell r="I45">
            <v>0</v>
          </cell>
          <cell r="J45">
            <v>30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183</v>
          </cell>
          <cell r="E46">
            <v>0</v>
          </cell>
          <cell r="H46">
            <v>120</v>
          </cell>
          <cell r="I46">
            <v>0</v>
          </cell>
          <cell r="J46">
            <v>30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183</v>
          </cell>
          <cell r="E47">
            <v>0</v>
          </cell>
          <cell r="H47">
            <v>120</v>
          </cell>
          <cell r="I47">
            <v>0</v>
          </cell>
          <cell r="J47">
            <v>30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183</v>
          </cell>
          <cell r="E48">
            <v>0</v>
          </cell>
          <cell r="H48">
            <v>120</v>
          </cell>
          <cell r="I48">
            <v>0</v>
          </cell>
          <cell r="J48">
            <v>30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183</v>
          </cell>
          <cell r="E49">
            <v>0</v>
          </cell>
          <cell r="H49">
            <v>120</v>
          </cell>
          <cell r="I49">
            <v>0</v>
          </cell>
          <cell r="J49">
            <v>28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183</v>
          </cell>
          <cell r="E50">
            <v>0</v>
          </cell>
          <cell r="H50">
            <v>120</v>
          </cell>
          <cell r="I50">
            <v>0</v>
          </cell>
          <cell r="J50">
            <v>28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183</v>
          </cell>
          <cell r="E51">
            <v>0</v>
          </cell>
          <cell r="H51">
            <v>120</v>
          </cell>
          <cell r="I51">
            <v>0</v>
          </cell>
          <cell r="J51">
            <v>28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183</v>
          </cell>
          <cell r="E52">
            <v>0</v>
          </cell>
          <cell r="H52">
            <v>120</v>
          </cell>
          <cell r="I52">
            <v>0</v>
          </cell>
          <cell r="J52">
            <v>28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183</v>
          </cell>
          <cell r="E53">
            <v>0</v>
          </cell>
          <cell r="H53">
            <v>120</v>
          </cell>
          <cell r="I53">
            <v>0</v>
          </cell>
          <cell r="J53">
            <v>30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183</v>
          </cell>
          <cell r="E54">
            <v>0</v>
          </cell>
          <cell r="H54">
            <v>120</v>
          </cell>
          <cell r="I54">
            <v>0</v>
          </cell>
          <cell r="J54">
            <v>30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183</v>
          </cell>
          <cell r="E55">
            <v>0</v>
          </cell>
          <cell r="H55">
            <v>120</v>
          </cell>
          <cell r="I55">
            <v>0</v>
          </cell>
          <cell r="J55">
            <v>30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183</v>
          </cell>
          <cell r="E56">
            <v>0</v>
          </cell>
          <cell r="H56">
            <v>120</v>
          </cell>
          <cell r="I56">
            <v>0</v>
          </cell>
          <cell r="J56">
            <v>30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183</v>
          </cell>
          <cell r="E57">
            <v>0</v>
          </cell>
          <cell r="H57">
            <v>120</v>
          </cell>
          <cell r="I57">
            <v>0</v>
          </cell>
          <cell r="J57">
            <v>30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183</v>
          </cell>
          <cell r="E58">
            <v>0</v>
          </cell>
          <cell r="H58">
            <v>120</v>
          </cell>
          <cell r="I58">
            <v>0</v>
          </cell>
          <cell r="J58">
            <v>30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183</v>
          </cell>
          <cell r="E59">
            <v>0</v>
          </cell>
          <cell r="H59">
            <v>120</v>
          </cell>
          <cell r="I59">
            <v>0</v>
          </cell>
          <cell r="J59">
            <v>30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183</v>
          </cell>
          <cell r="E60">
            <v>0</v>
          </cell>
          <cell r="H60">
            <v>120</v>
          </cell>
          <cell r="I60">
            <v>0</v>
          </cell>
          <cell r="J60">
            <v>30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183</v>
          </cell>
          <cell r="E61">
            <v>0</v>
          </cell>
          <cell r="H61">
            <v>120</v>
          </cell>
          <cell r="I61">
            <v>0</v>
          </cell>
          <cell r="J61">
            <v>34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183</v>
          </cell>
          <cell r="E62">
            <v>0</v>
          </cell>
          <cell r="H62">
            <v>120</v>
          </cell>
          <cell r="I62">
            <v>0</v>
          </cell>
          <cell r="J62">
            <v>34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183</v>
          </cell>
          <cell r="E63">
            <v>0</v>
          </cell>
          <cell r="H63">
            <v>120</v>
          </cell>
          <cell r="I63">
            <v>0</v>
          </cell>
          <cell r="J63">
            <v>34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183</v>
          </cell>
          <cell r="E64">
            <v>0</v>
          </cell>
          <cell r="H64">
            <v>120</v>
          </cell>
          <cell r="I64">
            <v>0</v>
          </cell>
          <cell r="J64">
            <v>34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183</v>
          </cell>
          <cell r="E65">
            <v>0</v>
          </cell>
          <cell r="H65">
            <v>120</v>
          </cell>
          <cell r="I65">
            <v>0</v>
          </cell>
          <cell r="J65">
            <v>38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183</v>
          </cell>
          <cell r="E66">
            <v>0</v>
          </cell>
          <cell r="H66">
            <v>120</v>
          </cell>
          <cell r="I66">
            <v>0</v>
          </cell>
          <cell r="J66">
            <v>38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183</v>
          </cell>
          <cell r="E67">
            <v>0</v>
          </cell>
          <cell r="H67">
            <v>120</v>
          </cell>
          <cell r="I67">
            <v>0</v>
          </cell>
          <cell r="J67">
            <v>38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183</v>
          </cell>
          <cell r="E68">
            <v>0</v>
          </cell>
          <cell r="H68">
            <v>120</v>
          </cell>
          <cell r="I68">
            <v>0</v>
          </cell>
          <cell r="J68">
            <v>38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183</v>
          </cell>
          <cell r="E69">
            <v>0</v>
          </cell>
          <cell r="H69">
            <v>120</v>
          </cell>
          <cell r="I69">
            <v>0</v>
          </cell>
          <cell r="J69">
            <v>38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183</v>
          </cell>
          <cell r="E70">
            <v>0</v>
          </cell>
          <cell r="H70">
            <v>120</v>
          </cell>
          <cell r="I70">
            <v>0</v>
          </cell>
          <cell r="J70">
            <v>38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183</v>
          </cell>
          <cell r="E71">
            <v>0</v>
          </cell>
          <cell r="H71">
            <v>120</v>
          </cell>
          <cell r="I71">
            <v>0</v>
          </cell>
          <cell r="J71">
            <v>38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183</v>
          </cell>
          <cell r="E72">
            <v>0</v>
          </cell>
          <cell r="H72">
            <v>120</v>
          </cell>
          <cell r="I72">
            <v>0</v>
          </cell>
          <cell r="J72">
            <v>38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187</v>
          </cell>
          <cell r="E73">
            <v>0</v>
          </cell>
          <cell r="H73">
            <v>120</v>
          </cell>
          <cell r="I73">
            <v>0</v>
          </cell>
          <cell r="J73">
            <v>36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187</v>
          </cell>
          <cell r="E74">
            <v>0</v>
          </cell>
          <cell r="H74">
            <v>120</v>
          </cell>
          <cell r="I74">
            <v>0</v>
          </cell>
          <cell r="J74">
            <v>36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187</v>
          </cell>
          <cell r="E75">
            <v>0</v>
          </cell>
          <cell r="H75">
            <v>120</v>
          </cell>
          <cell r="I75">
            <v>0</v>
          </cell>
          <cell r="J75">
            <v>36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187</v>
          </cell>
          <cell r="E76">
            <v>0</v>
          </cell>
          <cell r="H76">
            <v>120</v>
          </cell>
          <cell r="I76">
            <v>0</v>
          </cell>
          <cell r="J76">
            <v>36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187</v>
          </cell>
          <cell r="E77">
            <v>0</v>
          </cell>
          <cell r="H77">
            <v>120</v>
          </cell>
          <cell r="I77">
            <v>0</v>
          </cell>
          <cell r="J77">
            <v>36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187</v>
          </cell>
          <cell r="E78">
            <v>0</v>
          </cell>
          <cell r="H78">
            <v>120</v>
          </cell>
          <cell r="I78">
            <v>0</v>
          </cell>
          <cell r="J78">
            <v>36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187</v>
          </cell>
          <cell r="E79">
            <v>0</v>
          </cell>
          <cell r="H79">
            <v>120</v>
          </cell>
          <cell r="I79">
            <v>0</v>
          </cell>
          <cell r="J79">
            <v>36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187</v>
          </cell>
          <cell r="E80">
            <v>0</v>
          </cell>
          <cell r="H80">
            <v>120</v>
          </cell>
          <cell r="I80">
            <v>0</v>
          </cell>
          <cell r="J80">
            <v>36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187</v>
          </cell>
          <cell r="E81">
            <v>0</v>
          </cell>
          <cell r="H81">
            <v>120</v>
          </cell>
          <cell r="I81">
            <v>0</v>
          </cell>
          <cell r="J81">
            <v>36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187</v>
          </cell>
          <cell r="E82">
            <v>0</v>
          </cell>
          <cell r="H82">
            <v>120</v>
          </cell>
          <cell r="I82">
            <v>0</v>
          </cell>
          <cell r="J82">
            <v>36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187</v>
          </cell>
          <cell r="E83">
            <v>0</v>
          </cell>
          <cell r="H83">
            <v>120</v>
          </cell>
          <cell r="I83">
            <v>0</v>
          </cell>
          <cell r="J83">
            <v>36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187</v>
          </cell>
          <cell r="E84">
            <v>0</v>
          </cell>
          <cell r="H84">
            <v>120</v>
          </cell>
          <cell r="I84">
            <v>0</v>
          </cell>
          <cell r="J84">
            <v>36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187</v>
          </cell>
          <cell r="E85">
            <v>0</v>
          </cell>
          <cell r="H85">
            <v>120</v>
          </cell>
          <cell r="I85">
            <v>0</v>
          </cell>
          <cell r="J85">
            <v>36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187</v>
          </cell>
          <cell r="E86">
            <v>0</v>
          </cell>
          <cell r="H86">
            <v>120</v>
          </cell>
          <cell r="I86">
            <v>0</v>
          </cell>
          <cell r="J86">
            <v>36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187</v>
          </cell>
          <cell r="E87">
            <v>0</v>
          </cell>
          <cell r="H87">
            <v>120</v>
          </cell>
          <cell r="I87">
            <v>0</v>
          </cell>
          <cell r="J87">
            <v>36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187</v>
          </cell>
          <cell r="E88">
            <v>0</v>
          </cell>
          <cell r="H88">
            <v>120</v>
          </cell>
          <cell r="I88">
            <v>0</v>
          </cell>
          <cell r="J88">
            <v>36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187</v>
          </cell>
          <cell r="E89">
            <v>0</v>
          </cell>
          <cell r="H89">
            <v>120</v>
          </cell>
          <cell r="I89">
            <v>0</v>
          </cell>
          <cell r="J89">
            <v>36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187</v>
          </cell>
          <cell r="E90">
            <v>0</v>
          </cell>
          <cell r="H90">
            <v>120</v>
          </cell>
          <cell r="I90">
            <v>0</v>
          </cell>
          <cell r="J90">
            <v>36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187</v>
          </cell>
          <cell r="E91">
            <v>0</v>
          </cell>
          <cell r="H91">
            <v>120</v>
          </cell>
          <cell r="I91">
            <v>0</v>
          </cell>
          <cell r="J91">
            <v>36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187</v>
          </cell>
          <cell r="E92">
            <v>0</v>
          </cell>
          <cell r="H92">
            <v>120</v>
          </cell>
          <cell r="I92">
            <v>0</v>
          </cell>
          <cell r="J92">
            <v>36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187</v>
          </cell>
          <cell r="E93">
            <v>0</v>
          </cell>
          <cell r="H93">
            <v>120</v>
          </cell>
          <cell r="I93">
            <v>0</v>
          </cell>
          <cell r="J93">
            <v>36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187</v>
          </cell>
          <cell r="E94">
            <v>0</v>
          </cell>
          <cell r="H94">
            <v>120</v>
          </cell>
          <cell r="I94">
            <v>0</v>
          </cell>
          <cell r="J94">
            <v>36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187</v>
          </cell>
          <cell r="E95">
            <v>0</v>
          </cell>
          <cell r="H95">
            <v>120</v>
          </cell>
          <cell r="I95">
            <v>0</v>
          </cell>
          <cell r="J95">
            <v>36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187</v>
          </cell>
          <cell r="E96">
            <v>0</v>
          </cell>
          <cell r="H96">
            <v>120</v>
          </cell>
          <cell r="I96">
            <v>0</v>
          </cell>
          <cell r="J96">
            <v>36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187</v>
          </cell>
          <cell r="E97">
            <v>0</v>
          </cell>
          <cell r="H97">
            <v>120</v>
          </cell>
          <cell r="I97">
            <v>0</v>
          </cell>
          <cell r="J97">
            <v>36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187</v>
          </cell>
          <cell r="E98">
            <v>0</v>
          </cell>
          <cell r="H98">
            <v>120</v>
          </cell>
          <cell r="I98">
            <v>0</v>
          </cell>
          <cell r="J98">
            <v>36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187</v>
          </cell>
          <cell r="E99">
            <v>0</v>
          </cell>
          <cell r="H99">
            <v>120</v>
          </cell>
          <cell r="I99">
            <v>0</v>
          </cell>
          <cell r="J99">
            <v>36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187</v>
          </cell>
          <cell r="E100">
            <v>0</v>
          </cell>
          <cell r="H100">
            <v>120</v>
          </cell>
          <cell r="I100">
            <v>0</v>
          </cell>
          <cell r="J100">
            <v>36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34</v>
          </cell>
          <cell r="I55">
            <v>10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34</v>
          </cell>
          <cell r="I56">
            <v>10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34</v>
          </cell>
          <cell r="I57">
            <v>10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34</v>
          </cell>
          <cell r="I58">
            <v>10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34</v>
          </cell>
          <cell r="I59">
            <v>30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34</v>
          </cell>
          <cell r="I60">
            <v>30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34</v>
          </cell>
          <cell r="I61">
            <v>30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34</v>
          </cell>
          <cell r="I62">
            <v>30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300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300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305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305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305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305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305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305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305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305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305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305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305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305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286.02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305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305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305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305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305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305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305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305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286.5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286.5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284.5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284.5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284.5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284.5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284.5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284.5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276.5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276.5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279.42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279.42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276.42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276.42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276.42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276.42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276.42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276.42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294.10000000000002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294.10000000000002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294.10000000000002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294.10000000000002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294.10000000000002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294.10000000000002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294.10000000000002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294.10000000000002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294.10000000000002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294.10000000000002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274.5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274.5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274.5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280.5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tabSelected="1"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32">
        <v>580.91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44762</v>
      </c>
      <c r="Z3" s="37">
        <f>S3</f>
        <v>44762</v>
      </c>
      <c r="AE3" s="36"/>
      <c r="AH3" s="38">
        <f>AV4</f>
        <v>44762</v>
      </c>
    </row>
    <row r="4" spans="1:48" ht="15.75" thickBot="1">
      <c r="A4" s="37">
        <f>frq!A1</f>
        <v>44762</v>
      </c>
      <c r="L4" s="37">
        <f>frq!A1</f>
        <v>44762</v>
      </c>
      <c r="P4" s="37">
        <f>frq!A1</f>
        <v>44762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44762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7.4999999999999997E-2</v>
      </c>
      <c r="H7" s="54">
        <f>(BAWANA!U4+BAWANA!V4)/4000</f>
        <v>0</v>
      </c>
      <c r="I7" s="54"/>
      <c r="J7" s="54">
        <f t="shared" ref="J7:J70" si="3">G7+H7+I7</f>
        <v>7.4999999999999997E-2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7.4999999999999997E-2</v>
      </c>
      <c r="H8" s="54">
        <f>(BAWANA!U5+BAWANA!V5)/4000</f>
        <v>0</v>
      </c>
      <c r="I8" s="54"/>
      <c r="J8" s="54">
        <f t="shared" si="3"/>
        <v>7.4999999999999997E-2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7.4999999999999997E-2</v>
      </c>
      <c r="H9" s="54">
        <f>(BAWANA!U6+BAWANA!V6)/4000</f>
        <v>0</v>
      </c>
      <c r="I9" s="54"/>
      <c r="J9" s="54">
        <f t="shared" si="3"/>
        <v>7.4999999999999997E-2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7.4999999999999997E-2</v>
      </c>
      <c r="H10" s="54">
        <f>(BAWANA!U7+BAWANA!V7)/4000</f>
        <v>0</v>
      </c>
      <c r="I10" s="54"/>
      <c r="J10" s="54">
        <f t="shared" si="3"/>
        <v>7.4999999999999997E-2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7.4999999999999997E-2</v>
      </c>
      <c r="H11" s="54">
        <f>(BAWANA!U8+BAWANA!V8)/4000</f>
        <v>0</v>
      </c>
      <c r="I11" s="54"/>
      <c r="J11" s="54">
        <f t="shared" si="3"/>
        <v>7.4999999999999997E-2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7.4999999999999997E-2</v>
      </c>
      <c r="H12" s="54">
        <f>(BAWANA!U9+BAWANA!V9)/4000</f>
        <v>0</v>
      </c>
      <c r="I12" s="54"/>
      <c r="J12" s="54">
        <f t="shared" si="3"/>
        <v>7.4999999999999997E-2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7.4999999999999997E-2</v>
      </c>
      <c r="H13" s="54">
        <f>(BAWANA!U10+BAWANA!V10)/4000</f>
        <v>0</v>
      </c>
      <c r="I13" s="54"/>
      <c r="J13" s="54">
        <f t="shared" si="3"/>
        <v>7.4999999999999997E-2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7.6249999999999998E-2</v>
      </c>
      <c r="H14" s="54">
        <f>(BAWANA!U11+BAWANA!V11)/4000</f>
        <v>0</v>
      </c>
      <c r="I14" s="54"/>
      <c r="J14" s="54">
        <f t="shared" si="3"/>
        <v>7.6249999999999998E-2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7.6249999999999998E-2</v>
      </c>
      <c r="H15" s="54">
        <f>(BAWANA!U12+BAWANA!V12)/4000</f>
        <v>0</v>
      </c>
      <c r="I15" s="54"/>
      <c r="J15" s="54">
        <f t="shared" si="3"/>
        <v>7.6249999999999998E-2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7.6249999999999998E-2</v>
      </c>
      <c r="H16" s="54">
        <f>(BAWANA!U13+BAWANA!V13)/4000</f>
        <v>0</v>
      </c>
      <c r="I16" s="54"/>
      <c r="J16" s="54">
        <f t="shared" si="3"/>
        <v>7.6249999999999998E-2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7.6249999999999998E-2</v>
      </c>
      <c r="H17" s="54">
        <f>(BAWANA!U14+BAWANA!V14)/4000</f>
        <v>0</v>
      </c>
      <c r="I17" s="54"/>
      <c r="J17" s="54">
        <f t="shared" si="3"/>
        <v>7.6249999999999998E-2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7.6249999999999998E-2</v>
      </c>
      <c r="H18" s="54">
        <f>(BAWANA!U15+BAWANA!V15)/4000</f>
        <v>0</v>
      </c>
      <c r="I18" s="54"/>
      <c r="J18" s="54">
        <f t="shared" si="3"/>
        <v>7.6249999999999998E-2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7.6249999999999998E-2</v>
      </c>
      <c r="H19" s="54">
        <f>(BAWANA!U16+BAWANA!V16)/4000</f>
        <v>0</v>
      </c>
      <c r="I19" s="54"/>
      <c r="J19" s="54">
        <f t="shared" si="3"/>
        <v>7.6249999999999998E-2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7.6249999999999998E-2</v>
      </c>
      <c r="H20" s="54">
        <f>(BAWANA!U17+BAWANA!V17)/4000</f>
        <v>0</v>
      </c>
      <c r="I20" s="54"/>
      <c r="J20" s="54">
        <f t="shared" si="3"/>
        <v>7.6249999999999998E-2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7.6249999999999998E-2</v>
      </c>
      <c r="H21" s="54">
        <f>(BAWANA!U18+BAWANA!V18)/4000</f>
        <v>0</v>
      </c>
      <c r="I21" s="54"/>
      <c r="J21" s="54">
        <f t="shared" si="3"/>
        <v>7.6249999999999998E-2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7.6249999999999998E-2</v>
      </c>
      <c r="H22" s="54">
        <f>(BAWANA!U19+BAWANA!V19)/4000</f>
        <v>0</v>
      </c>
      <c r="I22" s="54"/>
      <c r="J22" s="54">
        <f t="shared" si="3"/>
        <v>7.6249999999999998E-2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7.6249999999999998E-2</v>
      </c>
      <c r="H23" s="54">
        <f>(BAWANA!U20+BAWANA!V20)/4000</f>
        <v>0</v>
      </c>
      <c r="I23" s="54"/>
      <c r="J23" s="54">
        <f t="shared" si="3"/>
        <v>7.6249999999999998E-2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7.6249999999999998E-2</v>
      </c>
      <c r="H24" s="54">
        <f>(BAWANA!U21+BAWANA!V21)/4000</f>
        <v>0</v>
      </c>
      <c r="I24" s="54"/>
      <c r="J24" s="54">
        <f t="shared" si="3"/>
        <v>7.6249999999999998E-2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7.6249999999999998E-2</v>
      </c>
      <c r="H25" s="54">
        <f>(BAWANA!U22+BAWANA!V22)/4000</f>
        <v>0</v>
      </c>
      <c r="I25" s="54"/>
      <c r="J25" s="54">
        <f t="shared" si="3"/>
        <v>7.6249999999999998E-2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7.1504999999999999E-2</v>
      </c>
      <c r="H33" s="54">
        <f>(BAWANA!U30+BAWANA!V30)/4000</f>
        <v>0</v>
      </c>
      <c r="I33" s="54"/>
      <c r="J33" s="54">
        <f t="shared" si="3"/>
        <v>7.1504999999999999E-2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7.6249999999999998E-2</v>
      </c>
      <c r="H38" s="54">
        <f>(BAWANA!U35+BAWANA!V35)/4000</f>
        <v>0</v>
      </c>
      <c r="I38" s="54"/>
      <c r="J38" s="54">
        <f t="shared" si="3"/>
        <v>7.6249999999999998E-2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7.6249999999999998E-2</v>
      </c>
      <c r="H39" s="54">
        <f>(BAWANA!U36+BAWANA!V36)/4000</f>
        <v>0</v>
      </c>
      <c r="I39" s="54"/>
      <c r="J39" s="54">
        <f t="shared" si="3"/>
        <v>7.6249999999999998E-2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7.6249999999999998E-2</v>
      </c>
      <c r="H40" s="54">
        <f>(BAWANA!U37+BAWANA!V37)/4000</f>
        <v>0</v>
      </c>
      <c r="I40" s="54"/>
      <c r="J40" s="54">
        <f t="shared" si="3"/>
        <v>7.6249999999999998E-2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7.6249999999999998E-2</v>
      </c>
      <c r="H41" s="54">
        <f>(BAWANA!U38+BAWANA!V38)/4000</f>
        <v>0</v>
      </c>
      <c r="I41" s="54"/>
      <c r="J41" s="54">
        <f t="shared" si="3"/>
        <v>7.6249999999999998E-2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7.6249999999999998E-2</v>
      </c>
      <c r="H42" s="54">
        <f>(BAWANA!U39+BAWANA!V39)/4000</f>
        <v>0</v>
      </c>
      <c r="I42" s="54"/>
      <c r="J42" s="54">
        <f t="shared" si="3"/>
        <v>7.6249999999999998E-2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7.6249999999999998E-2</v>
      </c>
      <c r="H43" s="54">
        <f>(BAWANA!U40+BAWANA!V40)/4000</f>
        <v>0</v>
      </c>
      <c r="I43" s="54"/>
      <c r="J43" s="54">
        <f t="shared" si="3"/>
        <v>7.6249999999999998E-2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7.6249999999999998E-2</v>
      </c>
      <c r="H44" s="54">
        <f>(BAWANA!U41+BAWANA!V41)/4000</f>
        <v>0</v>
      </c>
      <c r="I44" s="54"/>
      <c r="J44" s="54">
        <f t="shared" si="3"/>
        <v>7.6249999999999998E-2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7.6249999999999998E-2</v>
      </c>
      <c r="H45" s="54">
        <f>(BAWANA!U42+BAWANA!V42)/4000</f>
        <v>0</v>
      </c>
      <c r="I45" s="54"/>
      <c r="J45" s="54">
        <f t="shared" si="3"/>
        <v>7.6249999999999998E-2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7.1624999999999994E-2</v>
      </c>
      <c r="H46" s="54">
        <f>(BAWANA!U43+BAWANA!V43)/4000</f>
        <v>0</v>
      </c>
      <c r="I46" s="54"/>
      <c r="J46" s="54">
        <f t="shared" si="3"/>
        <v>7.1624999999999994E-2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7.1624999999999994E-2</v>
      </c>
      <c r="H47" s="54">
        <f>(BAWANA!U44+BAWANA!V44)/4000</f>
        <v>0</v>
      </c>
      <c r="I47" s="54"/>
      <c r="J47" s="54">
        <f t="shared" si="3"/>
        <v>7.1624999999999994E-2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7.1124999999999994E-2</v>
      </c>
      <c r="H48" s="54">
        <f>(BAWANA!U45+BAWANA!V45)/4000</f>
        <v>0</v>
      </c>
      <c r="I48" s="54"/>
      <c r="J48" s="54">
        <f t="shared" si="3"/>
        <v>7.1124999999999994E-2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7.1124999999999994E-2</v>
      </c>
      <c r="H49" s="54">
        <f>(BAWANA!U46+BAWANA!V46)/4000</f>
        <v>0</v>
      </c>
      <c r="I49" s="54"/>
      <c r="J49" s="54">
        <f t="shared" si="3"/>
        <v>7.1124999999999994E-2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7.1124999999999994E-2</v>
      </c>
      <c r="H50" s="54">
        <f>(BAWANA!U47+BAWANA!V47)/4000</f>
        <v>0</v>
      </c>
      <c r="I50" s="54"/>
      <c r="J50" s="54">
        <f t="shared" si="3"/>
        <v>7.1124999999999994E-2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7.1124999999999994E-2</v>
      </c>
      <c r="H51" s="54">
        <f>(BAWANA!U48+BAWANA!V48)/4000</f>
        <v>0</v>
      </c>
      <c r="I51" s="54"/>
      <c r="J51" s="54">
        <f t="shared" si="3"/>
        <v>7.1124999999999994E-2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7.1124999999999994E-2</v>
      </c>
      <c r="H52" s="54">
        <f>(BAWANA!U49+BAWANA!V49)/4000</f>
        <v>0</v>
      </c>
      <c r="I52" s="54"/>
      <c r="J52" s="54">
        <f t="shared" si="3"/>
        <v>7.1124999999999994E-2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7.1124999999999994E-2</v>
      </c>
      <c r="H53" s="54">
        <f>(BAWANA!U50+BAWANA!V50)/4000</f>
        <v>0</v>
      </c>
      <c r="I53" s="54"/>
      <c r="J53" s="54">
        <f t="shared" si="3"/>
        <v>7.1124999999999994E-2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6.9125000000000006E-2</v>
      </c>
      <c r="H58" s="54">
        <f>(BAWANA!U55+BAWANA!V55)/4000</f>
        <v>0</v>
      </c>
      <c r="I58" s="54"/>
      <c r="J58" s="54">
        <f t="shared" si="3"/>
        <v>6.9125000000000006E-2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6.9125000000000006E-2</v>
      </c>
      <c r="H59" s="54">
        <f>(BAWANA!U56+BAWANA!V56)/4000</f>
        <v>0</v>
      </c>
      <c r="I59" s="54"/>
      <c r="J59" s="54">
        <f t="shared" si="3"/>
        <v>6.9125000000000006E-2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6.9855E-2</v>
      </c>
      <c r="H60" s="54">
        <f>(BAWANA!U57+BAWANA!V57)/4000</f>
        <v>0</v>
      </c>
      <c r="I60" s="54"/>
      <c r="J60" s="54">
        <f t="shared" si="3"/>
        <v>6.9855E-2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6.9855E-2</v>
      </c>
      <c r="H61" s="54">
        <f>(BAWANA!U58+BAWANA!V58)/4000</f>
        <v>0</v>
      </c>
      <c r="I61" s="54"/>
      <c r="J61" s="54">
        <f t="shared" si="3"/>
        <v>6.9855E-2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6.9105E-2</v>
      </c>
      <c r="H62" s="54">
        <f>(BAWANA!U59+BAWANA!V59)/4000</f>
        <v>0</v>
      </c>
      <c r="I62" s="54"/>
      <c r="J62" s="54">
        <f t="shared" si="3"/>
        <v>6.9105E-2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6.9105E-2</v>
      </c>
      <c r="H63" s="54">
        <f>(BAWANA!U60+BAWANA!V60)/4000</f>
        <v>0</v>
      </c>
      <c r="I63" s="54"/>
      <c r="J63" s="54">
        <f t="shared" si="3"/>
        <v>6.9105E-2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6.9105E-2</v>
      </c>
      <c r="H64" s="54">
        <f>(BAWANA!U61+BAWANA!V61)/4000</f>
        <v>0</v>
      </c>
      <c r="I64" s="54"/>
      <c r="J64" s="54">
        <f t="shared" si="3"/>
        <v>6.9105E-2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6.9105E-2</v>
      </c>
      <c r="H65" s="54">
        <f>(BAWANA!U62+BAWANA!V62)/4000</f>
        <v>0</v>
      </c>
      <c r="I65" s="54"/>
      <c r="J65" s="54">
        <f t="shared" si="3"/>
        <v>6.9105E-2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6.9105E-2</v>
      </c>
      <c r="H66" s="54">
        <f>(BAWANA!U63+BAWANA!V63)/4000</f>
        <v>0</v>
      </c>
      <c r="I66" s="54"/>
      <c r="J66" s="54">
        <f t="shared" si="3"/>
        <v>6.9105E-2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6.9105E-2</v>
      </c>
      <c r="H67" s="54">
        <f>(BAWANA!U64+BAWANA!V64)/4000</f>
        <v>0</v>
      </c>
      <c r="I67" s="54"/>
      <c r="J67" s="54">
        <f t="shared" si="3"/>
        <v>6.9105E-2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7.3525000000000007E-2</v>
      </c>
      <c r="H83" s="54">
        <f>(BAWANA!U80+BAWANA!V80)/4000</f>
        <v>0</v>
      </c>
      <c r="I83" s="54"/>
      <c r="J83" s="54">
        <f t="shared" si="9"/>
        <v>7.3525000000000007E-2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7.3525000000000007E-2</v>
      </c>
      <c r="H84" s="54">
        <f>(BAWANA!U81+BAWANA!V81)/4000</f>
        <v>0</v>
      </c>
      <c r="I84" s="54"/>
      <c r="J84" s="54">
        <f t="shared" si="9"/>
        <v>7.3525000000000007E-2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7.3525000000000007E-2</v>
      </c>
      <c r="H85" s="54">
        <f>(BAWANA!U82+BAWANA!V82)/4000</f>
        <v>0</v>
      </c>
      <c r="I85" s="54"/>
      <c r="J85" s="54">
        <f t="shared" si="9"/>
        <v>7.3525000000000007E-2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7.3525000000000007E-2</v>
      </c>
      <c r="H86" s="54">
        <f>(BAWANA!U83+BAWANA!V83)/4000</f>
        <v>0</v>
      </c>
      <c r="I86" s="54"/>
      <c r="J86" s="54">
        <f t="shared" si="9"/>
        <v>7.3525000000000007E-2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7.3525000000000007E-2</v>
      </c>
      <c r="H87" s="54">
        <f>(BAWANA!U84+BAWANA!V84)/4000</f>
        <v>0</v>
      </c>
      <c r="I87" s="54"/>
      <c r="J87" s="54">
        <f t="shared" si="9"/>
        <v>7.3525000000000007E-2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7.3749999999999996E-2</v>
      </c>
      <c r="H88" s="54">
        <f>(BAWANA!U85+BAWANA!V85)/4000</f>
        <v>0</v>
      </c>
      <c r="I88" s="54"/>
      <c r="J88" s="54">
        <f t="shared" si="9"/>
        <v>7.3749999999999996E-2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7.3525000000000007E-2</v>
      </c>
      <c r="H89" s="54">
        <f>(BAWANA!U86+BAWANA!V86)/4000</f>
        <v>0</v>
      </c>
      <c r="I89" s="54"/>
      <c r="J89" s="54">
        <f t="shared" si="9"/>
        <v>7.3525000000000007E-2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7.3525000000000007E-2</v>
      </c>
      <c r="H90" s="54">
        <f>(BAWANA!U87+BAWANA!V87)/4000</f>
        <v>0</v>
      </c>
      <c r="I90" s="54"/>
      <c r="J90" s="54">
        <f t="shared" si="9"/>
        <v>7.3525000000000007E-2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7.3525000000000007E-2</v>
      </c>
      <c r="H91" s="54">
        <f>(BAWANA!U88+BAWANA!V88)/4000</f>
        <v>0</v>
      </c>
      <c r="I91" s="54"/>
      <c r="J91" s="54">
        <f t="shared" si="9"/>
        <v>7.3525000000000007E-2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7.3525000000000007E-2</v>
      </c>
      <c r="H92" s="54">
        <f>(BAWANA!U89+BAWANA!V89)/4000</f>
        <v>0</v>
      </c>
      <c r="I92" s="54"/>
      <c r="J92" s="54">
        <f t="shared" si="9"/>
        <v>7.3525000000000007E-2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7.3525000000000007E-2</v>
      </c>
      <c r="H95" s="54">
        <f>(BAWANA!U92+BAWANA!V92)/4000</f>
        <v>0</v>
      </c>
      <c r="I95" s="54"/>
      <c r="J95" s="54">
        <f t="shared" si="9"/>
        <v>7.3525000000000007E-2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6.8625000000000005E-2</v>
      </c>
      <c r="H96" s="54">
        <f>(BAWANA!U93+BAWANA!V93)/4000</f>
        <v>0</v>
      </c>
      <c r="I96" s="54"/>
      <c r="J96" s="54">
        <f t="shared" si="9"/>
        <v>6.8625000000000005E-2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6.8625000000000005E-2</v>
      </c>
      <c r="H97" s="54">
        <f>(BAWANA!U94+BAWANA!V94)/4000</f>
        <v>0</v>
      </c>
      <c r="I97" s="54"/>
      <c r="J97" s="54">
        <f t="shared" si="9"/>
        <v>6.8625000000000005E-2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6.8625000000000005E-2</v>
      </c>
      <c r="H98" s="54">
        <f>(BAWANA!U95+BAWANA!V95)/4000</f>
        <v>0</v>
      </c>
      <c r="I98" s="54"/>
      <c r="J98" s="54">
        <f t="shared" si="9"/>
        <v>6.8625000000000005E-2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7.0125000000000007E-2</v>
      </c>
      <c r="H99" s="54">
        <f>(BAWANA!U96+BAWANA!V96)/4000</f>
        <v>0</v>
      </c>
      <c r="I99" s="54"/>
      <c r="J99" s="54">
        <f t="shared" si="9"/>
        <v>7.0125000000000007E-2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6.8903450000000017</v>
      </c>
      <c r="H102" s="54">
        <f t="shared" si="14"/>
        <v>0</v>
      </c>
      <c r="I102" s="54"/>
      <c r="J102" s="54">
        <f t="shared" si="14"/>
        <v>6.8903450000000017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342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44762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B12" sqref="B1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342</v>
      </c>
      <c r="V1" s="22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368.49</v>
      </c>
      <c r="I3" s="95">
        <v>0</v>
      </c>
      <c r="J3" s="95">
        <v>99.59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468.08</v>
      </c>
      <c r="W3">
        <v>368.49</v>
      </c>
      <c r="X3">
        <v>0</v>
      </c>
      <c r="Y3">
        <v>0</v>
      </c>
      <c r="Z3">
        <v>0</v>
      </c>
      <c r="AA3">
        <v>0</v>
      </c>
      <c r="AB3">
        <v>99.59</v>
      </c>
    </row>
    <row r="4" spans="1:28">
      <c r="B4" t="s">
        <v>263</v>
      </c>
      <c r="G4" t="s">
        <v>46</v>
      </c>
      <c r="H4" s="115">
        <v>405.79</v>
      </c>
      <c r="I4" s="88">
        <v>0</v>
      </c>
      <c r="J4" s="88">
        <v>109.68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515.47</v>
      </c>
      <c r="W4">
        <v>405.79</v>
      </c>
      <c r="X4">
        <v>0</v>
      </c>
      <c r="Y4">
        <v>0</v>
      </c>
      <c r="Z4">
        <v>0</v>
      </c>
      <c r="AA4">
        <v>0</v>
      </c>
      <c r="AB4">
        <v>109.68</v>
      </c>
    </row>
    <row r="5" spans="1:28">
      <c r="G5" t="s">
        <v>47</v>
      </c>
      <c r="H5" s="115">
        <v>434.7</v>
      </c>
      <c r="I5" s="88">
        <v>0</v>
      </c>
      <c r="J5" s="88">
        <v>84.5</v>
      </c>
      <c r="K5" s="88">
        <v>37.56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556.76</v>
      </c>
      <c r="W5">
        <v>434.7</v>
      </c>
      <c r="X5">
        <v>0</v>
      </c>
      <c r="Y5">
        <v>0</v>
      </c>
      <c r="Z5">
        <v>37.56</v>
      </c>
      <c r="AA5">
        <v>0</v>
      </c>
      <c r="AB5">
        <v>84.5</v>
      </c>
    </row>
    <row r="6" spans="1:28">
      <c r="G6" t="s">
        <v>48</v>
      </c>
      <c r="H6" s="115">
        <v>432.99</v>
      </c>
      <c r="I6" s="88">
        <v>0</v>
      </c>
      <c r="J6" s="88">
        <v>86.99</v>
      </c>
      <c r="K6" s="88">
        <v>38.659999999999997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558.64</v>
      </c>
      <c r="W6">
        <v>432.99</v>
      </c>
      <c r="X6">
        <v>0</v>
      </c>
      <c r="Y6">
        <v>0</v>
      </c>
      <c r="Z6">
        <v>38.659999999999997</v>
      </c>
      <c r="AA6">
        <v>0</v>
      </c>
      <c r="AB6">
        <v>86.99</v>
      </c>
    </row>
    <row r="7" spans="1:28">
      <c r="G7" t="s">
        <v>49</v>
      </c>
      <c r="H7" s="115">
        <v>222.3</v>
      </c>
      <c r="I7" s="88">
        <v>43.49</v>
      </c>
      <c r="J7" s="88">
        <v>0</v>
      </c>
      <c r="K7" s="88">
        <v>38.659999999999997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304.45</v>
      </c>
      <c r="W7">
        <v>222.3</v>
      </c>
      <c r="X7">
        <v>43.49</v>
      </c>
      <c r="Y7">
        <v>0</v>
      </c>
      <c r="Z7">
        <v>38.659999999999997</v>
      </c>
      <c r="AA7">
        <v>0</v>
      </c>
      <c r="AB7">
        <v>0</v>
      </c>
    </row>
    <row r="8" spans="1:28">
      <c r="G8" t="s">
        <v>50</v>
      </c>
      <c r="H8" s="115">
        <v>234.85</v>
      </c>
      <c r="I8" s="88">
        <v>14.5</v>
      </c>
      <c r="J8" s="88">
        <v>57.99</v>
      </c>
      <c r="K8" s="88">
        <v>9.67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317.01</v>
      </c>
      <c r="W8">
        <v>234.85</v>
      </c>
      <c r="X8">
        <v>14.5</v>
      </c>
      <c r="Y8">
        <v>0</v>
      </c>
      <c r="Z8">
        <v>9.67</v>
      </c>
      <c r="AA8">
        <v>0</v>
      </c>
      <c r="AB8">
        <v>57.99</v>
      </c>
    </row>
    <row r="9" spans="1:28">
      <c r="G9" t="s">
        <v>51</v>
      </c>
      <c r="H9" s="115">
        <v>275.45</v>
      </c>
      <c r="I9" s="88">
        <v>0</v>
      </c>
      <c r="J9" s="88">
        <v>0</v>
      </c>
      <c r="K9" s="88">
        <v>29</v>
      </c>
      <c r="L9" s="88">
        <v>0</v>
      </c>
      <c r="M9" s="116">
        <v>0</v>
      </c>
      <c r="N9" s="115">
        <v>0</v>
      </c>
      <c r="O9" s="88">
        <v>-25</v>
      </c>
      <c r="P9" s="88">
        <v>-30</v>
      </c>
      <c r="Q9" s="88">
        <v>0</v>
      </c>
      <c r="R9" s="88">
        <v>0</v>
      </c>
      <c r="S9" s="116">
        <v>0</v>
      </c>
      <c r="U9" s="115">
        <v>-55</v>
      </c>
      <c r="V9" s="116">
        <v>304.45</v>
      </c>
      <c r="W9">
        <v>275.45</v>
      </c>
      <c r="X9">
        <v>-25</v>
      </c>
      <c r="Y9">
        <v>0</v>
      </c>
      <c r="Z9">
        <v>29</v>
      </c>
      <c r="AA9">
        <v>0</v>
      </c>
      <c r="AB9">
        <v>-30</v>
      </c>
    </row>
    <row r="10" spans="1:28">
      <c r="G10" t="s">
        <v>52</v>
      </c>
      <c r="H10" s="115">
        <v>275.45</v>
      </c>
      <c r="I10" s="88">
        <v>0</v>
      </c>
      <c r="J10" s="88">
        <v>0</v>
      </c>
      <c r="K10" s="88">
        <v>29</v>
      </c>
      <c r="L10" s="88">
        <v>0</v>
      </c>
      <c r="M10" s="116">
        <v>0</v>
      </c>
      <c r="N10" s="115">
        <v>0</v>
      </c>
      <c r="O10" s="88">
        <v>0</v>
      </c>
      <c r="P10" s="88">
        <v>-20</v>
      </c>
      <c r="Q10" s="88">
        <v>0</v>
      </c>
      <c r="R10" s="88">
        <v>0</v>
      </c>
      <c r="S10" s="116">
        <v>0</v>
      </c>
      <c r="U10" s="115">
        <v>-20</v>
      </c>
      <c r="V10" s="116">
        <v>304.45</v>
      </c>
      <c r="W10">
        <v>275.45</v>
      </c>
      <c r="X10">
        <v>0</v>
      </c>
      <c r="Y10">
        <v>0</v>
      </c>
      <c r="Z10">
        <v>29</v>
      </c>
      <c r="AA10">
        <v>0</v>
      </c>
      <c r="AB10">
        <v>-20</v>
      </c>
    </row>
    <row r="11" spans="1:28">
      <c r="G11" t="s">
        <v>53</v>
      </c>
      <c r="H11" s="115">
        <v>252.25</v>
      </c>
      <c r="I11" s="88">
        <v>21.26</v>
      </c>
      <c r="J11" s="88">
        <v>0</v>
      </c>
      <c r="K11" s="88">
        <v>29</v>
      </c>
      <c r="L11" s="88">
        <v>0</v>
      </c>
      <c r="M11" s="116">
        <v>0</v>
      </c>
      <c r="N11" s="115">
        <v>0</v>
      </c>
      <c r="O11" s="88">
        <v>0</v>
      </c>
      <c r="P11" s="88">
        <v>-140</v>
      </c>
      <c r="Q11" s="88">
        <v>0</v>
      </c>
      <c r="R11" s="88">
        <v>0</v>
      </c>
      <c r="S11" s="116">
        <v>0</v>
      </c>
      <c r="U11" s="115">
        <v>-140</v>
      </c>
      <c r="V11" s="116">
        <v>302.51</v>
      </c>
      <c r="W11">
        <v>252.25</v>
      </c>
      <c r="X11">
        <v>21.26</v>
      </c>
      <c r="Y11">
        <v>0</v>
      </c>
      <c r="Z11">
        <v>29</v>
      </c>
      <c r="AA11">
        <v>0</v>
      </c>
      <c r="AB11">
        <v>-140</v>
      </c>
    </row>
    <row r="12" spans="1:28">
      <c r="G12" t="s">
        <v>54</v>
      </c>
      <c r="H12" s="115">
        <v>247.41</v>
      </c>
      <c r="I12" s="88">
        <v>9.67</v>
      </c>
      <c r="J12" s="88">
        <v>0</v>
      </c>
      <c r="K12" s="88">
        <v>9.67</v>
      </c>
      <c r="L12" s="88">
        <v>0</v>
      </c>
      <c r="M12" s="116">
        <v>0</v>
      </c>
      <c r="N12" s="115">
        <v>0</v>
      </c>
      <c r="O12" s="88">
        <v>0</v>
      </c>
      <c r="P12" s="88">
        <v>-50</v>
      </c>
      <c r="Q12" s="88">
        <v>0</v>
      </c>
      <c r="R12" s="88">
        <v>0</v>
      </c>
      <c r="S12" s="116">
        <v>0</v>
      </c>
      <c r="U12" s="115">
        <v>-50</v>
      </c>
      <c r="V12" s="116">
        <v>266.75</v>
      </c>
      <c r="W12">
        <v>247.41</v>
      </c>
      <c r="X12">
        <v>9.67</v>
      </c>
      <c r="Y12">
        <v>0</v>
      </c>
      <c r="Z12">
        <v>9.67</v>
      </c>
      <c r="AA12">
        <v>0</v>
      </c>
      <c r="AB12">
        <v>-50</v>
      </c>
    </row>
    <row r="13" spans="1:28">
      <c r="G13" t="s">
        <v>55</v>
      </c>
      <c r="H13" s="115">
        <v>313.14</v>
      </c>
      <c r="I13" s="88">
        <v>11.6</v>
      </c>
      <c r="J13" s="88">
        <v>0</v>
      </c>
      <c r="K13" s="88">
        <v>9.67</v>
      </c>
      <c r="L13" s="88">
        <v>21.26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355.67</v>
      </c>
      <c r="W13">
        <v>313.14</v>
      </c>
      <c r="X13">
        <v>11.6</v>
      </c>
      <c r="Y13">
        <v>21.26</v>
      </c>
      <c r="Z13">
        <v>9.67</v>
      </c>
      <c r="AA13">
        <v>0</v>
      </c>
      <c r="AB13">
        <v>0</v>
      </c>
    </row>
    <row r="14" spans="1:28">
      <c r="G14" t="s">
        <v>56</v>
      </c>
      <c r="H14" s="115">
        <v>294.77999999999997</v>
      </c>
      <c r="I14" s="88">
        <v>0</v>
      </c>
      <c r="J14" s="88">
        <v>0</v>
      </c>
      <c r="K14" s="88">
        <v>9.67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304.45</v>
      </c>
      <c r="W14">
        <v>294.77999999999997</v>
      </c>
      <c r="X14">
        <v>0</v>
      </c>
      <c r="Y14">
        <v>0</v>
      </c>
      <c r="Z14">
        <v>9.67</v>
      </c>
      <c r="AA14">
        <v>0</v>
      </c>
      <c r="AB14">
        <v>0</v>
      </c>
    </row>
    <row r="15" spans="1:28">
      <c r="G15" t="s">
        <v>57</v>
      </c>
      <c r="H15" s="115">
        <v>288.02</v>
      </c>
      <c r="I15" s="88">
        <v>19.329999999999998</v>
      </c>
      <c r="J15" s="88">
        <v>19.329999999999998</v>
      </c>
      <c r="K15" s="88">
        <v>24.16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350.84</v>
      </c>
      <c r="W15">
        <v>288.02</v>
      </c>
      <c r="X15">
        <v>19.329999999999998</v>
      </c>
      <c r="Y15">
        <v>0</v>
      </c>
      <c r="Z15">
        <v>24.16</v>
      </c>
      <c r="AA15">
        <v>0</v>
      </c>
      <c r="AB15">
        <v>19.329999999999998</v>
      </c>
    </row>
    <row r="16" spans="1:28">
      <c r="G16" t="s">
        <v>58</v>
      </c>
      <c r="H16" s="115">
        <v>256.12</v>
      </c>
      <c r="I16" s="88">
        <v>19.329999999999998</v>
      </c>
      <c r="J16" s="88">
        <v>48.33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323.77999999999997</v>
      </c>
      <c r="W16">
        <v>256.12</v>
      </c>
      <c r="X16">
        <v>19.329999999999998</v>
      </c>
      <c r="Y16">
        <v>0</v>
      </c>
      <c r="Z16">
        <v>0</v>
      </c>
      <c r="AA16">
        <v>0</v>
      </c>
      <c r="AB16">
        <v>48.33</v>
      </c>
    </row>
    <row r="17" spans="7:28">
      <c r="G17" t="s">
        <v>59</v>
      </c>
      <c r="H17" s="115">
        <v>151.74</v>
      </c>
      <c r="I17" s="88">
        <v>9.67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-30</v>
      </c>
      <c r="R17" s="88">
        <v>0</v>
      </c>
      <c r="S17" s="116">
        <v>0</v>
      </c>
      <c r="U17" s="115">
        <v>-30</v>
      </c>
      <c r="V17" s="116">
        <v>161.41</v>
      </c>
      <c r="W17">
        <v>151.74</v>
      </c>
      <c r="X17">
        <v>9.67</v>
      </c>
      <c r="Y17">
        <v>0</v>
      </c>
      <c r="Z17">
        <v>-30</v>
      </c>
      <c r="AA17">
        <v>0</v>
      </c>
      <c r="AB17">
        <v>0</v>
      </c>
    </row>
    <row r="18" spans="7:28">
      <c r="G18" t="s">
        <v>60</v>
      </c>
      <c r="H18" s="115">
        <v>173</v>
      </c>
      <c r="I18" s="88">
        <v>9.67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182.67</v>
      </c>
      <c r="W18">
        <v>173</v>
      </c>
      <c r="X18">
        <v>9.67</v>
      </c>
      <c r="Y18">
        <v>0</v>
      </c>
      <c r="Z18">
        <v>0</v>
      </c>
      <c r="AA18">
        <v>0</v>
      </c>
      <c r="AB18">
        <v>0</v>
      </c>
    </row>
    <row r="19" spans="7:28">
      <c r="G19" t="s">
        <v>61</v>
      </c>
      <c r="H19" s="115">
        <v>169.14</v>
      </c>
      <c r="I19" s="88">
        <v>0</v>
      </c>
      <c r="J19" s="88">
        <v>0</v>
      </c>
      <c r="K19" s="88">
        <v>0</v>
      </c>
      <c r="L19" s="88">
        <v>19.329999999999998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188.47</v>
      </c>
      <c r="W19">
        <v>169.14</v>
      </c>
      <c r="X19">
        <v>0</v>
      </c>
      <c r="Y19">
        <v>19.329999999999998</v>
      </c>
      <c r="Z19">
        <v>0</v>
      </c>
      <c r="AA19">
        <v>0</v>
      </c>
      <c r="AB19">
        <v>0</v>
      </c>
    </row>
    <row r="20" spans="7:28">
      <c r="G20" t="s">
        <v>62</v>
      </c>
      <c r="H20" s="115">
        <v>145.94</v>
      </c>
      <c r="I20" s="88">
        <v>0</v>
      </c>
      <c r="J20" s="88">
        <v>0</v>
      </c>
      <c r="K20" s="88">
        <v>19.329999999999998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165.27</v>
      </c>
      <c r="W20">
        <v>145.94</v>
      </c>
      <c r="X20">
        <v>0</v>
      </c>
      <c r="Y20">
        <v>0</v>
      </c>
      <c r="Z20">
        <v>19.329999999999998</v>
      </c>
      <c r="AA20">
        <v>0</v>
      </c>
      <c r="AB20">
        <v>0</v>
      </c>
    </row>
    <row r="21" spans="7:28">
      <c r="G21" t="s">
        <v>63</v>
      </c>
      <c r="H21" s="115">
        <v>138.21</v>
      </c>
      <c r="I21" s="88">
        <v>0</v>
      </c>
      <c r="J21" s="88">
        <v>19.329999999999998</v>
      </c>
      <c r="K21" s="88">
        <v>0</v>
      </c>
      <c r="L21" s="88">
        <v>15.66</v>
      </c>
      <c r="M21" s="116">
        <v>0</v>
      </c>
      <c r="N21" s="115">
        <v>0</v>
      </c>
      <c r="O21" s="88">
        <v>-10</v>
      </c>
      <c r="P21" s="88">
        <v>0</v>
      </c>
      <c r="Q21" s="88">
        <v>0</v>
      </c>
      <c r="R21" s="88">
        <v>0</v>
      </c>
      <c r="S21" s="116">
        <v>0</v>
      </c>
      <c r="U21" s="115">
        <v>-10</v>
      </c>
      <c r="V21" s="116">
        <v>173.2</v>
      </c>
      <c r="W21">
        <v>138.21</v>
      </c>
      <c r="X21">
        <v>-10</v>
      </c>
      <c r="Y21">
        <v>15.66</v>
      </c>
      <c r="Z21">
        <v>0</v>
      </c>
      <c r="AA21">
        <v>0</v>
      </c>
      <c r="AB21">
        <v>19.329999999999998</v>
      </c>
    </row>
    <row r="22" spans="7:28">
      <c r="G22" t="s">
        <v>64</v>
      </c>
      <c r="H22" s="115">
        <v>111.14</v>
      </c>
      <c r="I22" s="88">
        <v>0</v>
      </c>
      <c r="J22" s="88">
        <v>29</v>
      </c>
      <c r="K22" s="88">
        <v>0</v>
      </c>
      <c r="L22" s="88">
        <v>15.85</v>
      </c>
      <c r="M22" s="116">
        <v>0</v>
      </c>
      <c r="N22" s="115">
        <v>0</v>
      </c>
      <c r="O22" s="88">
        <v>-12</v>
      </c>
      <c r="P22" s="88">
        <v>0</v>
      </c>
      <c r="Q22" s="88">
        <v>-40</v>
      </c>
      <c r="R22" s="88">
        <v>0</v>
      </c>
      <c r="S22" s="116">
        <v>0</v>
      </c>
      <c r="U22" s="115">
        <v>-52</v>
      </c>
      <c r="V22" s="116">
        <v>155.99</v>
      </c>
      <c r="W22">
        <v>111.14</v>
      </c>
      <c r="X22">
        <v>-12</v>
      </c>
      <c r="Y22">
        <v>15.85</v>
      </c>
      <c r="Z22">
        <v>-40</v>
      </c>
      <c r="AA22">
        <v>0</v>
      </c>
      <c r="AB22">
        <v>29</v>
      </c>
    </row>
    <row r="23" spans="7:28">
      <c r="G23" t="s">
        <v>65</v>
      </c>
      <c r="H23" s="115">
        <v>229.06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229.06</v>
      </c>
      <c r="W23">
        <v>229.06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7:28">
      <c r="G24" t="s">
        <v>66</v>
      </c>
      <c r="H24" s="115">
        <v>212.63</v>
      </c>
      <c r="I24" s="88">
        <v>0</v>
      </c>
      <c r="J24" s="88">
        <v>29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241.62</v>
      </c>
      <c r="W24">
        <v>212.63</v>
      </c>
      <c r="X24">
        <v>0</v>
      </c>
      <c r="Y24">
        <v>0</v>
      </c>
      <c r="Z24">
        <v>0</v>
      </c>
      <c r="AA24">
        <v>0</v>
      </c>
      <c r="AB24">
        <v>29</v>
      </c>
    </row>
    <row r="25" spans="7:28">
      <c r="G25" t="s">
        <v>67</v>
      </c>
      <c r="H25" s="115">
        <v>181.69</v>
      </c>
      <c r="I25" s="88">
        <v>9.67</v>
      </c>
      <c r="J25" s="88">
        <v>0</v>
      </c>
      <c r="K25" s="88">
        <v>19.329999999999998</v>
      </c>
      <c r="L25" s="88">
        <v>20.010000000000002</v>
      </c>
      <c r="M25" s="116">
        <v>0</v>
      </c>
      <c r="N25" s="115">
        <v>0</v>
      </c>
      <c r="O25" s="88">
        <v>0</v>
      </c>
      <c r="P25" s="88">
        <v>-20</v>
      </c>
      <c r="Q25" s="88">
        <v>0</v>
      </c>
      <c r="R25" s="88">
        <v>0</v>
      </c>
      <c r="S25" s="116">
        <v>0</v>
      </c>
      <c r="U25" s="115">
        <v>-20</v>
      </c>
      <c r="V25" s="116">
        <v>230.7</v>
      </c>
      <c r="W25">
        <v>181.69</v>
      </c>
      <c r="X25">
        <v>9.67</v>
      </c>
      <c r="Y25">
        <v>20.010000000000002</v>
      </c>
      <c r="Z25">
        <v>19.329999999999998</v>
      </c>
      <c r="AA25">
        <v>0</v>
      </c>
      <c r="AB25">
        <v>-20</v>
      </c>
    </row>
    <row r="26" spans="7:28">
      <c r="G26" t="s">
        <v>68</v>
      </c>
      <c r="H26" s="115">
        <v>142.08000000000001</v>
      </c>
      <c r="I26" s="88">
        <v>29.96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-20</v>
      </c>
      <c r="Q26" s="88">
        <v>0</v>
      </c>
      <c r="R26" s="88">
        <v>0</v>
      </c>
      <c r="S26" s="116">
        <v>0</v>
      </c>
      <c r="U26" s="115">
        <v>-20</v>
      </c>
      <c r="V26" s="116">
        <v>172.04</v>
      </c>
      <c r="W26">
        <v>142.08000000000001</v>
      </c>
      <c r="X26">
        <v>29.96</v>
      </c>
      <c r="Y26">
        <v>0</v>
      </c>
      <c r="Z26">
        <v>0</v>
      </c>
      <c r="AA26">
        <v>0</v>
      </c>
      <c r="AB26">
        <v>-20</v>
      </c>
    </row>
    <row r="27" spans="7:28">
      <c r="G27" t="s">
        <v>69</v>
      </c>
      <c r="H27" s="115">
        <v>285.12</v>
      </c>
      <c r="I27" s="88">
        <v>33.83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-70</v>
      </c>
      <c r="Q27" s="88">
        <v>-40</v>
      </c>
      <c r="R27" s="88">
        <v>0</v>
      </c>
      <c r="S27" s="116">
        <v>0</v>
      </c>
      <c r="U27" s="115">
        <v>-110</v>
      </c>
      <c r="V27" s="116">
        <v>318.94</v>
      </c>
      <c r="W27">
        <v>285.12</v>
      </c>
      <c r="X27">
        <v>33.83</v>
      </c>
      <c r="Y27">
        <v>0</v>
      </c>
      <c r="Z27">
        <v>-40</v>
      </c>
      <c r="AA27">
        <v>0</v>
      </c>
      <c r="AB27">
        <v>-70</v>
      </c>
    </row>
    <row r="28" spans="7:28">
      <c r="G28" t="s">
        <v>70</v>
      </c>
      <c r="H28" s="115">
        <v>261.92</v>
      </c>
      <c r="I28" s="88">
        <v>38.659999999999997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-10</v>
      </c>
      <c r="Q28" s="88">
        <v>0</v>
      </c>
      <c r="R28" s="88">
        <v>0</v>
      </c>
      <c r="S28" s="116">
        <v>0</v>
      </c>
      <c r="U28" s="115">
        <v>-10</v>
      </c>
      <c r="V28" s="116">
        <v>300.58</v>
      </c>
      <c r="W28">
        <v>261.92</v>
      </c>
      <c r="X28">
        <v>38.659999999999997</v>
      </c>
      <c r="Y28">
        <v>0</v>
      </c>
      <c r="Z28">
        <v>0</v>
      </c>
      <c r="AA28">
        <v>0</v>
      </c>
      <c r="AB28">
        <v>-10</v>
      </c>
    </row>
    <row r="29" spans="7:28">
      <c r="G29" t="s">
        <v>71</v>
      </c>
      <c r="H29" s="115">
        <v>209.43</v>
      </c>
      <c r="I29" s="88">
        <v>31.26</v>
      </c>
      <c r="J29" s="88">
        <v>0</v>
      </c>
      <c r="K29" s="88">
        <v>7.82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248.51</v>
      </c>
      <c r="W29">
        <v>209.43</v>
      </c>
      <c r="X29">
        <v>31.26</v>
      </c>
      <c r="Y29">
        <v>0</v>
      </c>
      <c r="Z29">
        <v>7.82</v>
      </c>
      <c r="AA29">
        <v>0</v>
      </c>
      <c r="AB29">
        <v>0</v>
      </c>
    </row>
    <row r="30" spans="7:28">
      <c r="G30" t="s">
        <v>72</v>
      </c>
      <c r="H30" s="115">
        <v>169.37</v>
      </c>
      <c r="I30" s="88">
        <v>31.81</v>
      </c>
      <c r="J30" s="88">
        <v>127.24</v>
      </c>
      <c r="K30" s="88">
        <v>15.91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344.33</v>
      </c>
      <c r="W30">
        <v>169.37</v>
      </c>
      <c r="X30">
        <v>31.81</v>
      </c>
      <c r="Y30">
        <v>0</v>
      </c>
      <c r="Z30">
        <v>15.91</v>
      </c>
      <c r="AA30">
        <v>0</v>
      </c>
      <c r="AB30">
        <v>127.24</v>
      </c>
    </row>
    <row r="31" spans="7:28">
      <c r="G31" t="s">
        <v>73</v>
      </c>
      <c r="H31" s="115">
        <v>196.2</v>
      </c>
      <c r="I31" s="88">
        <v>36.75</v>
      </c>
      <c r="J31" s="88">
        <v>0</v>
      </c>
      <c r="K31" s="88">
        <v>22.05</v>
      </c>
      <c r="L31" s="88">
        <v>13.6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268.60000000000002</v>
      </c>
      <c r="W31">
        <v>196.2</v>
      </c>
      <c r="X31">
        <v>36.75</v>
      </c>
      <c r="Y31">
        <v>13.6</v>
      </c>
      <c r="Z31">
        <v>22.05</v>
      </c>
      <c r="AA31">
        <v>0</v>
      </c>
      <c r="AB31">
        <v>0</v>
      </c>
    </row>
    <row r="32" spans="7:28">
      <c r="G32" t="s">
        <v>74</v>
      </c>
      <c r="H32" s="115">
        <v>164.36</v>
      </c>
      <c r="I32" s="88">
        <v>36.85</v>
      </c>
      <c r="J32" s="88">
        <v>29.48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-15</v>
      </c>
      <c r="R32" s="88">
        <v>0</v>
      </c>
      <c r="S32" s="116">
        <v>0</v>
      </c>
      <c r="U32" s="115">
        <v>-15</v>
      </c>
      <c r="V32" s="116">
        <v>230.69</v>
      </c>
      <c r="W32">
        <v>164.36</v>
      </c>
      <c r="X32">
        <v>36.85</v>
      </c>
      <c r="Y32">
        <v>0</v>
      </c>
      <c r="Z32">
        <v>-15</v>
      </c>
      <c r="AA32">
        <v>0</v>
      </c>
      <c r="AB32">
        <v>29.48</v>
      </c>
    </row>
    <row r="33" spans="7:28">
      <c r="G33" t="s">
        <v>75</v>
      </c>
      <c r="H33" s="115">
        <v>76.45</v>
      </c>
      <c r="I33" s="88">
        <v>27.87</v>
      </c>
      <c r="J33" s="88">
        <v>31.86</v>
      </c>
      <c r="K33" s="88">
        <v>23.89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160.07</v>
      </c>
      <c r="W33">
        <v>76.45</v>
      </c>
      <c r="X33">
        <v>27.87</v>
      </c>
      <c r="Y33">
        <v>0</v>
      </c>
      <c r="Z33">
        <v>23.89</v>
      </c>
      <c r="AA33">
        <v>0</v>
      </c>
      <c r="AB33">
        <v>31.86</v>
      </c>
    </row>
    <row r="34" spans="7:28">
      <c r="G34" t="s">
        <v>76</v>
      </c>
      <c r="H34" s="115">
        <v>107.03</v>
      </c>
      <c r="I34" s="88">
        <v>9.31</v>
      </c>
      <c r="J34" s="88">
        <v>37.229999999999997</v>
      </c>
      <c r="K34" s="88">
        <v>55.84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209.41</v>
      </c>
      <c r="W34">
        <v>107.03</v>
      </c>
      <c r="X34">
        <v>9.31</v>
      </c>
      <c r="Y34">
        <v>0</v>
      </c>
      <c r="Z34">
        <v>55.84</v>
      </c>
      <c r="AA34">
        <v>0</v>
      </c>
      <c r="AB34">
        <v>37.229999999999997</v>
      </c>
    </row>
    <row r="35" spans="7:28">
      <c r="G35" t="s">
        <v>77</v>
      </c>
      <c r="H35" s="115">
        <v>0</v>
      </c>
      <c r="I35" s="88">
        <v>29</v>
      </c>
      <c r="J35" s="88">
        <v>0</v>
      </c>
      <c r="K35" s="88">
        <v>57.98</v>
      </c>
      <c r="L35" s="88">
        <v>14.5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101.48</v>
      </c>
      <c r="W35">
        <v>0</v>
      </c>
      <c r="X35">
        <v>29</v>
      </c>
      <c r="Y35">
        <v>14.5</v>
      </c>
      <c r="Z35">
        <v>57.98</v>
      </c>
      <c r="AA35">
        <v>0</v>
      </c>
      <c r="AB35">
        <v>0</v>
      </c>
    </row>
    <row r="36" spans="7:28">
      <c r="G36" t="s">
        <v>78</v>
      </c>
      <c r="H36" s="115">
        <v>0</v>
      </c>
      <c r="I36" s="88">
        <v>29</v>
      </c>
      <c r="J36" s="88">
        <v>0</v>
      </c>
      <c r="K36" s="88">
        <v>19.329999999999998</v>
      </c>
      <c r="L36" s="88">
        <v>15.46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63.79</v>
      </c>
      <c r="W36">
        <v>0</v>
      </c>
      <c r="X36">
        <v>29</v>
      </c>
      <c r="Y36">
        <v>15.46</v>
      </c>
      <c r="Z36">
        <v>19.329999999999998</v>
      </c>
      <c r="AA36">
        <v>0</v>
      </c>
      <c r="AB36">
        <v>0</v>
      </c>
    </row>
    <row r="37" spans="7:28">
      <c r="G37" t="s">
        <v>79</v>
      </c>
      <c r="H37" s="115">
        <v>0</v>
      </c>
      <c r="I37" s="88">
        <v>33.83</v>
      </c>
      <c r="J37" s="88">
        <v>0</v>
      </c>
      <c r="K37" s="88">
        <v>0</v>
      </c>
      <c r="L37" s="88">
        <v>23.87</v>
      </c>
      <c r="M37" s="116">
        <v>0</v>
      </c>
      <c r="N37" s="115">
        <v>-38</v>
      </c>
      <c r="O37" s="88">
        <v>0</v>
      </c>
      <c r="P37" s="88">
        <v>-100</v>
      </c>
      <c r="Q37" s="88">
        <v>0</v>
      </c>
      <c r="R37" s="88">
        <v>0</v>
      </c>
      <c r="S37" s="116">
        <v>0</v>
      </c>
      <c r="U37" s="115">
        <v>-138</v>
      </c>
      <c r="V37" s="116">
        <v>57.7</v>
      </c>
      <c r="W37">
        <v>-38</v>
      </c>
      <c r="X37">
        <v>33.83</v>
      </c>
      <c r="Y37">
        <v>23.87</v>
      </c>
      <c r="Z37">
        <v>0</v>
      </c>
      <c r="AA37">
        <v>0</v>
      </c>
      <c r="AB37">
        <v>-100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17.88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17.88</v>
      </c>
      <c r="W38">
        <v>0</v>
      </c>
      <c r="X38">
        <v>0</v>
      </c>
      <c r="Y38">
        <v>17.88</v>
      </c>
      <c r="Z38">
        <v>0</v>
      </c>
      <c r="AA38">
        <v>0</v>
      </c>
      <c r="AB38">
        <v>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38.659999999999997</v>
      </c>
      <c r="L39" s="88">
        <v>6.77</v>
      </c>
      <c r="M39" s="116">
        <v>0</v>
      </c>
      <c r="N39" s="115">
        <v>-42</v>
      </c>
      <c r="O39" s="88">
        <v>0</v>
      </c>
      <c r="P39" s="88">
        <v>-90</v>
      </c>
      <c r="Q39" s="88">
        <v>0</v>
      </c>
      <c r="R39" s="88">
        <v>0</v>
      </c>
      <c r="S39" s="116">
        <v>0</v>
      </c>
      <c r="U39" s="115">
        <v>-132</v>
      </c>
      <c r="V39" s="116">
        <v>45.43</v>
      </c>
      <c r="W39">
        <v>-42</v>
      </c>
      <c r="X39">
        <v>0</v>
      </c>
      <c r="Y39">
        <v>6.77</v>
      </c>
      <c r="Z39">
        <v>38.659999999999997</v>
      </c>
      <c r="AA39">
        <v>0</v>
      </c>
      <c r="AB39">
        <v>-90</v>
      </c>
    </row>
    <row r="40" spans="7:28">
      <c r="G40" t="s">
        <v>82</v>
      </c>
      <c r="H40" s="115">
        <v>17.399999999999999</v>
      </c>
      <c r="I40" s="88">
        <v>0</v>
      </c>
      <c r="J40" s="88">
        <v>0</v>
      </c>
      <c r="K40" s="88">
        <v>38.659999999999997</v>
      </c>
      <c r="L40" s="88">
        <v>7.73</v>
      </c>
      <c r="M40" s="116">
        <v>0</v>
      </c>
      <c r="N40" s="115">
        <v>0</v>
      </c>
      <c r="O40" s="88">
        <v>0</v>
      </c>
      <c r="P40" s="88">
        <v>-50</v>
      </c>
      <c r="Q40" s="88">
        <v>0</v>
      </c>
      <c r="R40" s="88">
        <v>0</v>
      </c>
      <c r="S40" s="116">
        <v>0</v>
      </c>
      <c r="U40" s="115">
        <v>-50</v>
      </c>
      <c r="V40" s="116">
        <v>63.79</v>
      </c>
      <c r="W40">
        <v>17.399999999999999</v>
      </c>
      <c r="X40">
        <v>0</v>
      </c>
      <c r="Y40">
        <v>7.73</v>
      </c>
      <c r="Z40">
        <v>38.659999999999997</v>
      </c>
      <c r="AA40">
        <v>0</v>
      </c>
      <c r="AB40">
        <v>-50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77.319999999999993</v>
      </c>
      <c r="L41" s="88">
        <v>20.78</v>
      </c>
      <c r="M41" s="116">
        <v>0</v>
      </c>
      <c r="N41" s="115">
        <v>-21</v>
      </c>
      <c r="O41" s="88">
        <v>0</v>
      </c>
      <c r="P41" s="88">
        <v>-110</v>
      </c>
      <c r="Q41" s="88">
        <v>0</v>
      </c>
      <c r="R41" s="88">
        <v>0</v>
      </c>
      <c r="S41" s="116">
        <v>0</v>
      </c>
      <c r="U41" s="115">
        <v>-131</v>
      </c>
      <c r="V41" s="116">
        <v>98.1</v>
      </c>
      <c r="W41">
        <v>-21</v>
      </c>
      <c r="X41">
        <v>0</v>
      </c>
      <c r="Y41">
        <v>20.78</v>
      </c>
      <c r="Z41">
        <v>77.319999999999993</v>
      </c>
      <c r="AA41">
        <v>0</v>
      </c>
      <c r="AB41">
        <v>-110</v>
      </c>
    </row>
    <row r="42" spans="7:28">
      <c r="G42" t="s">
        <v>84</v>
      </c>
      <c r="H42" s="115">
        <v>0.97</v>
      </c>
      <c r="I42" s="88">
        <v>0</v>
      </c>
      <c r="J42" s="88">
        <v>0</v>
      </c>
      <c r="K42" s="88">
        <v>0</v>
      </c>
      <c r="L42" s="88">
        <v>21.26</v>
      </c>
      <c r="M42" s="116">
        <v>0</v>
      </c>
      <c r="N42" s="115">
        <v>0</v>
      </c>
      <c r="O42" s="88">
        <v>0</v>
      </c>
      <c r="P42" s="88">
        <v>-50</v>
      </c>
      <c r="Q42" s="88">
        <v>0</v>
      </c>
      <c r="R42" s="88">
        <v>0</v>
      </c>
      <c r="S42" s="116">
        <v>0</v>
      </c>
      <c r="U42" s="115">
        <v>-50</v>
      </c>
      <c r="V42" s="116">
        <v>22.23</v>
      </c>
      <c r="W42">
        <v>0.97</v>
      </c>
      <c r="X42">
        <v>0</v>
      </c>
      <c r="Y42">
        <v>21.26</v>
      </c>
      <c r="Z42">
        <v>0</v>
      </c>
      <c r="AA42">
        <v>0</v>
      </c>
      <c r="AB42">
        <v>-50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38.659999999999997</v>
      </c>
      <c r="L43" s="88">
        <v>35.28</v>
      </c>
      <c r="M43" s="116">
        <v>0</v>
      </c>
      <c r="N43" s="115">
        <v>-73</v>
      </c>
      <c r="O43" s="88">
        <v>-35</v>
      </c>
      <c r="P43" s="88">
        <v>-130</v>
      </c>
      <c r="Q43" s="88">
        <v>0</v>
      </c>
      <c r="R43" s="88">
        <v>0</v>
      </c>
      <c r="S43" s="116">
        <v>0</v>
      </c>
      <c r="U43" s="115">
        <v>-238</v>
      </c>
      <c r="V43" s="116">
        <v>73.94</v>
      </c>
      <c r="W43">
        <v>-73</v>
      </c>
      <c r="X43">
        <v>-35</v>
      </c>
      <c r="Y43">
        <v>35.28</v>
      </c>
      <c r="Z43">
        <v>38.659999999999997</v>
      </c>
      <c r="AA43">
        <v>0</v>
      </c>
      <c r="AB43">
        <v>-130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43.49</v>
      </c>
      <c r="L44" s="88">
        <v>27.06</v>
      </c>
      <c r="M44" s="116">
        <v>0</v>
      </c>
      <c r="N44" s="115">
        <v>-36</v>
      </c>
      <c r="O44" s="88">
        <v>0</v>
      </c>
      <c r="P44" s="88">
        <v>-100</v>
      </c>
      <c r="Q44" s="88">
        <v>0</v>
      </c>
      <c r="R44" s="88">
        <v>0</v>
      </c>
      <c r="S44" s="116">
        <v>0</v>
      </c>
      <c r="U44" s="115">
        <v>-136</v>
      </c>
      <c r="V44" s="116">
        <v>70.55</v>
      </c>
      <c r="W44">
        <v>-36</v>
      </c>
      <c r="X44">
        <v>0</v>
      </c>
      <c r="Y44">
        <v>27.06</v>
      </c>
      <c r="Z44">
        <v>43.49</v>
      </c>
      <c r="AA44">
        <v>0</v>
      </c>
      <c r="AB44">
        <v>-100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28.99</v>
      </c>
      <c r="L45" s="88">
        <v>28.03</v>
      </c>
      <c r="M45" s="116">
        <v>0</v>
      </c>
      <c r="N45" s="115">
        <v>-96</v>
      </c>
      <c r="O45" s="88">
        <v>-32</v>
      </c>
      <c r="P45" s="88">
        <v>-160</v>
      </c>
      <c r="Q45" s="88">
        <v>0</v>
      </c>
      <c r="R45" s="88">
        <v>0</v>
      </c>
      <c r="S45" s="116">
        <v>0</v>
      </c>
      <c r="U45" s="115">
        <v>-288</v>
      </c>
      <c r="V45" s="116">
        <v>57.02</v>
      </c>
      <c r="W45">
        <v>-96</v>
      </c>
      <c r="X45">
        <v>-32</v>
      </c>
      <c r="Y45">
        <v>28.03</v>
      </c>
      <c r="Z45">
        <v>28.99</v>
      </c>
      <c r="AA45">
        <v>0</v>
      </c>
      <c r="AB45">
        <v>-160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38.659999999999997</v>
      </c>
      <c r="L46" s="88">
        <v>28.03</v>
      </c>
      <c r="M46" s="116">
        <v>0</v>
      </c>
      <c r="N46" s="115">
        <v>-53</v>
      </c>
      <c r="O46" s="88">
        <v>0</v>
      </c>
      <c r="P46" s="88">
        <v>-120</v>
      </c>
      <c r="Q46" s="88">
        <v>0</v>
      </c>
      <c r="R46" s="88">
        <v>0</v>
      </c>
      <c r="S46" s="116">
        <v>0</v>
      </c>
      <c r="U46" s="115">
        <v>-173</v>
      </c>
      <c r="V46" s="116">
        <v>66.69</v>
      </c>
      <c r="W46">
        <v>-53</v>
      </c>
      <c r="X46">
        <v>0</v>
      </c>
      <c r="Y46">
        <v>28.03</v>
      </c>
      <c r="Z46">
        <v>38.659999999999997</v>
      </c>
      <c r="AA46">
        <v>0</v>
      </c>
      <c r="AB46">
        <v>-120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48.32</v>
      </c>
      <c r="L47" s="88">
        <v>29</v>
      </c>
      <c r="M47" s="116">
        <v>0</v>
      </c>
      <c r="N47" s="115">
        <v>-87</v>
      </c>
      <c r="O47" s="88">
        <v>-25</v>
      </c>
      <c r="P47" s="88">
        <v>-35</v>
      </c>
      <c r="Q47" s="88">
        <v>0</v>
      </c>
      <c r="R47" s="88">
        <v>0</v>
      </c>
      <c r="S47" s="116">
        <v>0</v>
      </c>
      <c r="U47" s="115">
        <v>-147</v>
      </c>
      <c r="V47" s="116">
        <v>77.319999999999993</v>
      </c>
      <c r="W47">
        <v>-87</v>
      </c>
      <c r="X47">
        <v>-25</v>
      </c>
      <c r="Y47">
        <v>29</v>
      </c>
      <c r="Z47">
        <v>48.32</v>
      </c>
      <c r="AA47">
        <v>0</v>
      </c>
      <c r="AB47">
        <v>-35</v>
      </c>
    </row>
    <row r="48" spans="7:28">
      <c r="G48" t="s">
        <v>90</v>
      </c>
      <c r="H48" s="115">
        <v>0</v>
      </c>
      <c r="I48" s="88">
        <v>0</v>
      </c>
      <c r="J48" s="88">
        <v>82.14</v>
      </c>
      <c r="K48" s="88">
        <v>48.33</v>
      </c>
      <c r="L48" s="88">
        <v>29</v>
      </c>
      <c r="M48" s="116">
        <v>0</v>
      </c>
      <c r="N48" s="115">
        <v>-78</v>
      </c>
      <c r="O48" s="88">
        <v>-25</v>
      </c>
      <c r="P48" s="88">
        <v>0</v>
      </c>
      <c r="Q48" s="88">
        <v>0</v>
      </c>
      <c r="R48" s="88">
        <v>0</v>
      </c>
      <c r="S48" s="116">
        <v>0</v>
      </c>
      <c r="U48" s="115">
        <v>-103</v>
      </c>
      <c r="V48" s="116">
        <v>159.47</v>
      </c>
      <c r="W48">
        <v>-78</v>
      </c>
      <c r="X48">
        <v>-25</v>
      </c>
      <c r="Y48">
        <v>29</v>
      </c>
      <c r="Z48">
        <v>48.33</v>
      </c>
      <c r="AA48">
        <v>0</v>
      </c>
      <c r="AB48">
        <v>82.14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38.659999999999997</v>
      </c>
      <c r="L49" s="88">
        <v>36.24</v>
      </c>
      <c r="M49" s="116">
        <v>0</v>
      </c>
      <c r="N49" s="115">
        <v>-67</v>
      </c>
      <c r="O49" s="88">
        <v>-25</v>
      </c>
      <c r="P49" s="88">
        <v>-5</v>
      </c>
      <c r="Q49" s="88">
        <v>0</v>
      </c>
      <c r="R49" s="88">
        <v>0</v>
      </c>
      <c r="S49" s="116">
        <v>0</v>
      </c>
      <c r="U49" s="115">
        <v>-97</v>
      </c>
      <c r="V49" s="116">
        <v>74.900000000000006</v>
      </c>
      <c r="W49">
        <v>-67</v>
      </c>
      <c r="X49">
        <v>-25</v>
      </c>
      <c r="Y49">
        <v>36.24</v>
      </c>
      <c r="Z49">
        <v>38.659999999999997</v>
      </c>
      <c r="AA49">
        <v>0</v>
      </c>
      <c r="AB49">
        <v>-5</v>
      </c>
    </row>
    <row r="50" spans="7:28">
      <c r="G50" t="s">
        <v>92</v>
      </c>
      <c r="H50" s="115">
        <v>0</v>
      </c>
      <c r="I50" s="88">
        <v>0</v>
      </c>
      <c r="J50" s="88">
        <v>48.33</v>
      </c>
      <c r="K50" s="88">
        <v>43.49</v>
      </c>
      <c r="L50" s="88">
        <v>28.03</v>
      </c>
      <c r="M50" s="116">
        <v>0</v>
      </c>
      <c r="N50" s="115">
        <v>-35</v>
      </c>
      <c r="O50" s="88">
        <v>-60</v>
      </c>
      <c r="P50" s="88">
        <v>0</v>
      </c>
      <c r="Q50" s="88">
        <v>0</v>
      </c>
      <c r="R50" s="88">
        <v>0</v>
      </c>
      <c r="S50" s="116">
        <v>0</v>
      </c>
      <c r="U50" s="115">
        <v>-95</v>
      </c>
      <c r="V50" s="116">
        <v>119.85</v>
      </c>
      <c r="W50">
        <v>-35</v>
      </c>
      <c r="X50">
        <v>-60</v>
      </c>
      <c r="Y50">
        <v>28.03</v>
      </c>
      <c r="Z50">
        <v>43.49</v>
      </c>
      <c r="AA50">
        <v>0</v>
      </c>
      <c r="AB50">
        <v>48.33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48.33</v>
      </c>
      <c r="L51" s="88">
        <v>29.96</v>
      </c>
      <c r="M51" s="116">
        <v>0</v>
      </c>
      <c r="N51" s="115">
        <v>-85</v>
      </c>
      <c r="O51" s="88">
        <v>-105</v>
      </c>
      <c r="P51" s="88">
        <v>-75</v>
      </c>
      <c r="Q51" s="88">
        <v>0</v>
      </c>
      <c r="R51" s="88">
        <v>0</v>
      </c>
      <c r="S51" s="116">
        <v>0</v>
      </c>
      <c r="U51" s="115">
        <v>-265</v>
      </c>
      <c r="V51" s="116">
        <v>78.290000000000006</v>
      </c>
      <c r="W51">
        <v>-85</v>
      </c>
      <c r="X51">
        <v>-105</v>
      </c>
      <c r="Y51">
        <v>29.96</v>
      </c>
      <c r="Z51">
        <v>48.33</v>
      </c>
      <c r="AA51">
        <v>0</v>
      </c>
      <c r="AB51">
        <v>-75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48.33</v>
      </c>
      <c r="L52" s="88">
        <v>29.96</v>
      </c>
      <c r="M52" s="116">
        <v>0</v>
      </c>
      <c r="N52" s="115">
        <v>-44</v>
      </c>
      <c r="O52" s="88">
        <v>-75</v>
      </c>
      <c r="P52" s="88">
        <v>-15</v>
      </c>
      <c r="Q52" s="88">
        <v>0</v>
      </c>
      <c r="R52" s="88">
        <v>0</v>
      </c>
      <c r="S52" s="116">
        <v>0</v>
      </c>
      <c r="U52" s="115">
        <v>-134</v>
      </c>
      <c r="V52" s="116">
        <v>78.290000000000006</v>
      </c>
      <c r="W52">
        <v>-44</v>
      </c>
      <c r="X52">
        <v>-75</v>
      </c>
      <c r="Y52">
        <v>29.96</v>
      </c>
      <c r="Z52">
        <v>48.33</v>
      </c>
      <c r="AA52">
        <v>0</v>
      </c>
      <c r="AB52">
        <v>-15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38.659999999999997</v>
      </c>
      <c r="L53" s="88">
        <v>30.93</v>
      </c>
      <c r="M53" s="116">
        <v>0</v>
      </c>
      <c r="N53" s="115">
        <v>-109</v>
      </c>
      <c r="O53" s="88">
        <v>-15</v>
      </c>
      <c r="P53" s="88">
        <v>0</v>
      </c>
      <c r="Q53" s="88">
        <v>0</v>
      </c>
      <c r="R53" s="88">
        <v>0</v>
      </c>
      <c r="S53" s="116">
        <v>0</v>
      </c>
      <c r="U53" s="115">
        <v>-124</v>
      </c>
      <c r="V53" s="116">
        <v>69.59</v>
      </c>
      <c r="W53">
        <v>-109</v>
      </c>
      <c r="X53">
        <v>-15</v>
      </c>
      <c r="Y53">
        <v>30.93</v>
      </c>
      <c r="Z53">
        <v>38.659999999999997</v>
      </c>
      <c r="AA53">
        <v>0</v>
      </c>
      <c r="AB53">
        <v>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57.99</v>
      </c>
      <c r="L54" s="88">
        <v>30.93</v>
      </c>
      <c r="M54" s="116">
        <v>0</v>
      </c>
      <c r="N54" s="115">
        <v>-50</v>
      </c>
      <c r="O54" s="88">
        <v>-35</v>
      </c>
      <c r="P54" s="88">
        <v>0</v>
      </c>
      <c r="Q54" s="88">
        <v>0</v>
      </c>
      <c r="R54" s="88">
        <v>0</v>
      </c>
      <c r="S54" s="116">
        <v>0</v>
      </c>
      <c r="U54" s="115">
        <v>-85</v>
      </c>
      <c r="V54" s="116">
        <v>88.92</v>
      </c>
      <c r="W54">
        <v>-50</v>
      </c>
      <c r="X54">
        <v>-35</v>
      </c>
      <c r="Y54">
        <v>30.93</v>
      </c>
      <c r="Z54">
        <v>57.99</v>
      </c>
      <c r="AA54">
        <v>0</v>
      </c>
      <c r="AB54">
        <v>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57.99</v>
      </c>
      <c r="L55" s="88">
        <v>34.79</v>
      </c>
      <c r="M55" s="116">
        <v>0</v>
      </c>
      <c r="N55" s="115">
        <v>-37</v>
      </c>
      <c r="O55" s="88">
        <v>-20</v>
      </c>
      <c r="P55" s="88">
        <v>-105</v>
      </c>
      <c r="Q55" s="88">
        <v>0</v>
      </c>
      <c r="R55" s="88">
        <v>0</v>
      </c>
      <c r="S55" s="116">
        <v>0</v>
      </c>
      <c r="U55" s="115">
        <v>-162</v>
      </c>
      <c r="V55" s="116">
        <v>92.78</v>
      </c>
      <c r="W55">
        <v>-37</v>
      </c>
      <c r="X55">
        <v>-20</v>
      </c>
      <c r="Y55">
        <v>34.79</v>
      </c>
      <c r="Z55">
        <v>57.99</v>
      </c>
      <c r="AA55">
        <v>0</v>
      </c>
      <c r="AB55">
        <v>-105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43.49</v>
      </c>
      <c r="L56" s="88">
        <v>26.1</v>
      </c>
      <c r="M56" s="116">
        <v>0</v>
      </c>
      <c r="N56" s="115">
        <v>-20</v>
      </c>
      <c r="O56" s="88">
        <v>-20</v>
      </c>
      <c r="P56" s="88">
        <v>-110</v>
      </c>
      <c r="Q56" s="88">
        <v>0</v>
      </c>
      <c r="R56" s="88">
        <v>0</v>
      </c>
      <c r="S56" s="116">
        <v>0</v>
      </c>
      <c r="U56" s="115">
        <v>-150</v>
      </c>
      <c r="V56" s="116">
        <v>69.59</v>
      </c>
      <c r="W56">
        <v>-20</v>
      </c>
      <c r="X56">
        <v>-20</v>
      </c>
      <c r="Y56">
        <v>26.1</v>
      </c>
      <c r="Z56">
        <v>43.49</v>
      </c>
      <c r="AA56">
        <v>0</v>
      </c>
      <c r="AB56">
        <v>-110</v>
      </c>
    </row>
    <row r="57" spans="7:28">
      <c r="G57" t="s">
        <v>99</v>
      </c>
      <c r="H57" s="115">
        <v>0</v>
      </c>
      <c r="I57" s="88">
        <v>0</v>
      </c>
      <c r="J57" s="88">
        <v>48.32</v>
      </c>
      <c r="K57" s="88">
        <v>29</v>
      </c>
      <c r="L57" s="88">
        <v>29</v>
      </c>
      <c r="M57" s="116">
        <v>0</v>
      </c>
      <c r="N57" s="115">
        <v>-33</v>
      </c>
      <c r="O57" s="88">
        <v>-20</v>
      </c>
      <c r="P57" s="88">
        <v>0</v>
      </c>
      <c r="Q57" s="88">
        <v>0</v>
      </c>
      <c r="R57" s="88">
        <v>0</v>
      </c>
      <c r="S57" s="116">
        <v>0</v>
      </c>
      <c r="U57" s="115">
        <v>-53</v>
      </c>
      <c r="V57" s="116">
        <v>106.32</v>
      </c>
      <c r="W57">
        <v>-33</v>
      </c>
      <c r="X57">
        <v>-20</v>
      </c>
      <c r="Y57">
        <v>29</v>
      </c>
      <c r="Z57">
        <v>29</v>
      </c>
      <c r="AA57">
        <v>0</v>
      </c>
      <c r="AB57">
        <v>48.32</v>
      </c>
    </row>
    <row r="58" spans="7:28">
      <c r="G58" t="s">
        <v>100</v>
      </c>
      <c r="H58" s="115">
        <v>0</v>
      </c>
      <c r="I58" s="88">
        <v>0</v>
      </c>
      <c r="J58" s="88">
        <v>77.31</v>
      </c>
      <c r="K58" s="88">
        <v>9.67</v>
      </c>
      <c r="L58" s="88">
        <v>29</v>
      </c>
      <c r="M58" s="116">
        <v>0</v>
      </c>
      <c r="N58" s="115">
        <v>-5</v>
      </c>
      <c r="O58" s="88">
        <v>-20</v>
      </c>
      <c r="P58" s="88">
        <v>0</v>
      </c>
      <c r="Q58" s="88">
        <v>0</v>
      </c>
      <c r="R58" s="88">
        <v>0</v>
      </c>
      <c r="S58" s="116">
        <v>0</v>
      </c>
      <c r="U58" s="115">
        <v>-25</v>
      </c>
      <c r="V58" s="116">
        <v>115.98</v>
      </c>
      <c r="W58">
        <v>-5</v>
      </c>
      <c r="X58">
        <v>-20</v>
      </c>
      <c r="Y58">
        <v>29</v>
      </c>
      <c r="Z58">
        <v>9.67</v>
      </c>
      <c r="AA58">
        <v>0</v>
      </c>
      <c r="AB58">
        <v>77.31</v>
      </c>
    </row>
    <row r="59" spans="7:28">
      <c r="G59" t="s">
        <v>101</v>
      </c>
      <c r="H59" s="115">
        <v>41.56</v>
      </c>
      <c r="I59" s="88">
        <v>43.49</v>
      </c>
      <c r="J59" s="88">
        <v>57.98</v>
      </c>
      <c r="K59" s="88">
        <v>9.67</v>
      </c>
      <c r="L59" s="88">
        <v>29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181.7</v>
      </c>
      <c r="W59">
        <v>41.56</v>
      </c>
      <c r="X59">
        <v>43.49</v>
      </c>
      <c r="Y59">
        <v>29</v>
      </c>
      <c r="Z59">
        <v>9.67</v>
      </c>
      <c r="AA59">
        <v>0</v>
      </c>
      <c r="AB59">
        <v>57.98</v>
      </c>
    </row>
    <row r="60" spans="7:28">
      <c r="G60" t="s">
        <v>102</v>
      </c>
      <c r="H60" s="115">
        <v>94.72</v>
      </c>
      <c r="I60" s="88">
        <v>43.49</v>
      </c>
      <c r="J60" s="88">
        <v>57.99</v>
      </c>
      <c r="K60" s="88">
        <v>43.49</v>
      </c>
      <c r="L60" s="88">
        <v>29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268.69</v>
      </c>
      <c r="W60">
        <v>94.72</v>
      </c>
      <c r="X60">
        <v>43.49</v>
      </c>
      <c r="Y60">
        <v>29</v>
      </c>
      <c r="Z60">
        <v>43.49</v>
      </c>
      <c r="AA60">
        <v>0</v>
      </c>
      <c r="AB60">
        <v>57.99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32.86</v>
      </c>
      <c r="M61" s="116">
        <v>0</v>
      </c>
      <c r="N61" s="115">
        <v>-55</v>
      </c>
      <c r="O61" s="88">
        <v>-80</v>
      </c>
      <c r="P61" s="88">
        <v>-300</v>
      </c>
      <c r="Q61" s="88">
        <v>0</v>
      </c>
      <c r="R61" s="88">
        <v>0</v>
      </c>
      <c r="S61" s="116">
        <v>0</v>
      </c>
      <c r="U61" s="115">
        <v>-435</v>
      </c>
      <c r="V61" s="116">
        <v>32.86</v>
      </c>
      <c r="W61">
        <v>-55</v>
      </c>
      <c r="X61">
        <v>-80</v>
      </c>
      <c r="Y61">
        <v>32.86</v>
      </c>
      <c r="Z61">
        <v>0</v>
      </c>
      <c r="AA61">
        <v>0</v>
      </c>
      <c r="AB61">
        <v>-300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23.2</v>
      </c>
      <c r="M62" s="116">
        <v>0</v>
      </c>
      <c r="N62" s="115">
        <v>-19</v>
      </c>
      <c r="O62" s="88">
        <v>-60</v>
      </c>
      <c r="P62" s="88">
        <v>-225</v>
      </c>
      <c r="Q62" s="88">
        <v>0</v>
      </c>
      <c r="R62" s="88">
        <v>0</v>
      </c>
      <c r="S62" s="116">
        <v>0</v>
      </c>
      <c r="U62" s="115">
        <v>-304</v>
      </c>
      <c r="V62" s="116">
        <v>23.2</v>
      </c>
      <c r="W62">
        <v>-19</v>
      </c>
      <c r="X62">
        <v>-60</v>
      </c>
      <c r="Y62">
        <v>23.2</v>
      </c>
      <c r="Z62">
        <v>0</v>
      </c>
      <c r="AA62">
        <v>0</v>
      </c>
      <c r="AB62">
        <v>-225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21.26</v>
      </c>
      <c r="M63" s="116">
        <v>0</v>
      </c>
      <c r="N63" s="115">
        <v>-217</v>
      </c>
      <c r="O63" s="88">
        <v>-240</v>
      </c>
      <c r="P63" s="88">
        <v>-350</v>
      </c>
      <c r="Q63" s="88">
        <v>0</v>
      </c>
      <c r="R63" s="88">
        <v>0</v>
      </c>
      <c r="S63" s="116">
        <v>0</v>
      </c>
      <c r="U63" s="115">
        <v>-807</v>
      </c>
      <c r="V63" s="116">
        <v>21.26</v>
      </c>
      <c r="W63">
        <v>-217</v>
      </c>
      <c r="X63">
        <v>-240</v>
      </c>
      <c r="Y63">
        <v>21.26</v>
      </c>
      <c r="Z63">
        <v>0</v>
      </c>
      <c r="AA63">
        <v>0</v>
      </c>
      <c r="AB63">
        <v>-350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23.2</v>
      </c>
      <c r="M64" s="116">
        <v>0</v>
      </c>
      <c r="N64" s="115">
        <v>-165</v>
      </c>
      <c r="O64" s="88">
        <v>-225</v>
      </c>
      <c r="P64" s="88">
        <v>-300</v>
      </c>
      <c r="Q64" s="88">
        <v>0</v>
      </c>
      <c r="R64" s="88">
        <v>0</v>
      </c>
      <c r="S64" s="116">
        <v>0</v>
      </c>
      <c r="U64" s="115">
        <v>-690</v>
      </c>
      <c r="V64" s="116">
        <v>23.2</v>
      </c>
      <c r="W64">
        <v>-165</v>
      </c>
      <c r="X64">
        <v>-225</v>
      </c>
      <c r="Y64">
        <v>23.2</v>
      </c>
      <c r="Z64">
        <v>0</v>
      </c>
      <c r="AA64">
        <v>0</v>
      </c>
      <c r="AB64">
        <v>-300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15.46</v>
      </c>
      <c r="M65" s="116">
        <v>0</v>
      </c>
      <c r="N65" s="115">
        <v>-290</v>
      </c>
      <c r="O65" s="88">
        <v>-110</v>
      </c>
      <c r="P65" s="88">
        <v>-300</v>
      </c>
      <c r="Q65" s="88">
        <v>0</v>
      </c>
      <c r="R65" s="88">
        <v>0</v>
      </c>
      <c r="S65" s="116">
        <v>0</v>
      </c>
      <c r="U65" s="115">
        <v>-700</v>
      </c>
      <c r="V65" s="116">
        <v>15.46</v>
      </c>
      <c r="W65">
        <v>-290</v>
      </c>
      <c r="X65">
        <v>-110</v>
      </c>
      <c r="Y65">
        <v>15.46</v>
      </c>
      <c r="Z65">
        <v>0</v>
      </c>
      <c r="AA65">
        <v>0</v>
      </c>
      <c r="AB65">
        <v>-300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19.329999999999998</v>
      </c>
      <c r="L66" s="88">
        <v>17.399999999999999</v>
      </c>
      <c r="M66" s="116">
        <v>0</v>
      </c>
      <c r="N66" s="115">
        <v>-204</v>
      </c>
      <c r="O66" s="88">
        <v>-90</v>
      </c>
      <c r="P66" s="88">
        <v>-250</v>
      </c>
      <c r="Q66" s="88">
        <v>0</v>
      </c>
      <c r="R66" s="88">
        <v>0</v>
      </c>
      <c r="S66" s="116">
        <v>0</v>
      </c>
      <c r="U66" s="115">
        <v>-544</v>
      </c>
      <c r="V66" s="116">
        <v>36.729999999999997</v>
      </c>
      <c r="W66">
        <v>-204</v>
      </c>
      <c r="X66">
        <v>-90</v>
      </c>
      <c r="Y66">
        <v>17.399999999999999</v>
      </c>
      <c r="Z66">
        <v>19.329999999999998</v>
      </c>
      <c r="AA66">
        <v>0</v>
      </c>
      <c r="AB66">
        <v>-250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24.16</v>
      </c>
      <c r="M67" s="116">
        <v>0</v>
      </c>
      <c r="N67" s="115">
        <v>-240</v>
      </c>
      <c r="O67" s="88">
        <v>-80</v>
      </c>
      <c r="P67" s="88">
        <v>-110</v>
      </c>
      <c r="Q67" s="88">
        <v>0</v>
      </c>
      <c r="R67" s="88">
        <v>0</v>
      </c>
      <c r="S67" s="116">
        <v>0</v>
      </c>
      <c r="U67" s="115">
        <v>-430</v>
      </c>
      <c r="V67" s="116">
        <v>24.16</v>
      </c>
      <c r="W67">
        <v>-240</v>
      </c>
      <c r="X67">
        <v>-80</v>
      </c>
      <c r="Y67">
        <v>24.16</v>
      </c>
      <c r="Z67">
        <v>0</v>
      </c>
      <c r="AA67">
        <v>0</v>
      </c>
      <c r="AB67">
        <v>-110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9.67</v>
      </c>
      <c r="L68" s="88">
        <v>13.53</v>
      </c>
      <c r="M68" s="116">
        <v>0</v>
      </c>
      <c r="N68" s="115">
        <v>-202</v>
      </c>
      <c r="O68" s="88">
        <v>-40</v>
      </c>
      <c r="P68" s="88">
        <v>-20</v>
      </c>
      <c r="Q68" s="88">
        <v>0</v>
      </c>
      <c r="R68" s="88">
        <v>0</v>
      </c>
      <c r="S68" s="116">
        <v>0</v>
      </c>
      <c r="U68" s="115">
        <v>-262</v>
      </c>
      <c r="V68" s="116">
        <v>23.2</v>
      </c>
      <c r="W68">
        <v>-202</v>
      </c>
      <c r="X68">
        <v>-40</v>
      </c>
      <c r="Y68">
        <v>13.53</v>
      </c>
      <c r="Z68">
        <v>9.67</v>
      </c>
      <c r="AA68">
        <v>0</v>
      </c>
      <c r="AB68">
        <v>-20</v>
      </c>
    </row>
    <row r="69" spans="7:28">
      <c r="G69" t="s">
        <v>111</v>
      </c>
      <c r="H69" s="115">
        <v>3.87</v>
      </c>
      <c r="I69" s="88">
        <v>0</v>
      </c>
      <c r="J69" s="88">
        <v>0</v>
      </c>
      <c r="K69" s="88">
        <v>0</v>
      </c>
      <c r="L69" s="88">
        <v>15.46</v>
      </c>
      <c r="M69" s="116">
        <v>0</v>
      </c>
      <c r="N69" s="115">
        <v>0</v>
      </c>
      <c r="O69" s="88">
        <v>0</v>
      </c>
      <c r="P69" s="88">
        <v>-30</v>
      </c>
      <c r="Q69" s="88">
        <v>0</v>
      </c>
      <c r="R69" s="88">
        <v>0</v>
      </c>
      <c r="S69" s="116">
        <v>0</v>
      </c>
      <c r="U69" s="115">
        <v>-30</v>
      </c>
      <c r="V69" s="116">
        <v>19.329999999999998</v>
      </c>
      <c r="W69">
        <v>3.87</v>
      </c>
      <c r="X69">
        <v>0</v>
      </c>
      <c r="Y69">
        <v>15.46</v>
      </c>
      <c r="Z69">
        <v>0</v>
      </c>
      <c r="AA69">
        <v>0</v>
      </c>
      <c r="AB69">
        <v>-30</v>
      </c>
    </row>
    <row r="70" spans="7:28">
      <c r="G70" t="s">
        <v>112</v>
      </c>
      <c r="H70" s="115">
        <v>15.46</v>
      </c>
      <c r="I70" s="88">
        <v>0</v>
      </c>
      <c r="J70" s="88">
        <v>0</v>
      </c>
      <c r="K70" s="88">
        <v>0</v>
      </c>
      <c r="L70" s="88">
        <v>15.47</v>
      </c>
      <c r="M70" s="116">
        <v>0</v>
      </c>
      <c r="N70" s="115">
        <v>0</v>
      </c>
      <c r="O70" s="88">
        <v>0</v>
      </c>
      <c r="P70" s="88">
        <v>-40</v>
      </c>
      <c r="Q70" s="88">
        <v>0</v>
      </c>
      <c r="R70" s="88">
        <v>0</v>
      </c>
      <c r="S70" s="116">
        <v>0</v>
      </c>
      <c r="U70" s="115">
        <v>-40</v>
      </c>
      <c r="V70" s="116">
        <v>30.93</v>
      </c>
      <c r="W70">
        <v>15.46</v>
      </c>
      <c r="X70">
        <v>0</v>
      </c>
      <c r="Y70">
        <v>15.47</v>
      </c>
      <c r="Z70">
        <v>0</v>
      </c>
      <c r="AA70">
        <v>0</v>
      </c>
      <c r="AB70">
        <v>-40</v>
      </c>
    </row>
    <row r="71" spans="7:28">
      <c r="G71" t="s">
        <v>113</v>
      </c>
      <c r="H71" s="115">
        <v>73.459999999999994</v>
      </c>
      <c r="I71" s="88">
        <v>19.329999999999998</v>
      </c>
      <c r="J71" s="88">
        <v>0</v>
      </c>
      <c r="K71" s="88">
        <v>0</v>
      </c>
      <c r="L71" s="88">
        <v>15.46</v>
      </c>
      <c r="M71" s="116">
        <v>0</v>
      </c>
      <c r="N71" s="115">
        <v>0</v>
      </c>
      <c r="O71" s="88">
        <v>0</v>
      </c>
      <c r="P71" s="88">
        <v>-46</v>
      </c>
      <c r="Q71" s="88">
        <v>0</v>
      </c>
      <c r="R71" s="88">
        <v>0</v>
      </c>
      <c r="S71" s="116">
        <v>0</v>
      </c>
      <c r="U71" s="115">
        <v>-46</v>
      </c>
      <c r="V71" s="116">
        <v>108.25</v>
      </c>
      <c r="W71">
        <v>73.459999999999994</v>
      </c>
      <c r="X71">
        <v>19.329999999999998</v>
      </c>
      <c r="Y71">
        <v>15.46</v>
      </c>
      <c r="Z71">
        <v>0</v>
      </c>
      <c r="AA71">
        <v>0</v>
      </c>
      <c r="AB71">
        <v>-46</v>
      </c>
    </row>
    <row r="72" spans="7:28">
      <c r="G72" t="s">
        <v>114</v>
      </c>
      <c r="H72" s="115">
        <v>26.1</v>
      </c>
      <c r="I72" s="88">
        <v>38.659999999999997</v>
      </c>
      <c r="J72" s="88">
        <v>0</v>
      </c>
      <c r="K72" s="88">
        <v>0</v>
      </c>
      <c r="L72" s="88">
        <v>15.46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80.22</v>
      </c>
      <c r="W72">
        <v>26.1</v>
      </c>
      <c r="X72">
        <v>38.659999999999997</v>
      </c>
      <c r="Y72">
        <v>15.46</v>
      </c>
      <c r="Z72">
        <v>0</v>
      </c>
      <c r="AA72">
        <v>0</v>
      </c>
      <c r="AB72">
        <v>0</v>
      </c>
    </row>
    <row r="73" spans="7:28">
      <c r="G73" t="s">
        <v>115</v>
      </c>
      <c r="H73" s="115">
        <v>89.89</v>
      </c>
      <c r="I73" s="88">
        <v>38.659999999999997</v>
      </c>
      <c r="J73" s="88">
        <v>0</v>
      </c>
      <c r="K73" s="88">
        <v>24.16</v>
      </c>
      <c r="L73" s="88">
        <v>19.329999999999998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172.04</v>
      </c>
      <c r="W73">
        <v>89.89</v>
      </c>
      <c r="X73">
        <v>38.659999999999997</v>
      </c>
      <c r="Y73">
        <v>19.329999999999998</v>
      </c>
      <c r="Z73">
        <v>24.16</v>
      </c>
      <c r="AA73">
        <v>0</v>
      </c>
      <c r="AB73">
        <v>0</v>
      </c>
    </row>
    <row r="74" spans="7:28">
      <c r="G74" t="s">
        <v>116</v>
      </c>
      <c r="H74" s="115">
        <v>99.54</v>
      </c>
      <c r="I74" s="88">
        <v>0</v>
      </c>
      <c r="J74" s="88">
        <v>0</v>
      </c>
      <c r="K74" s="88">
        <v>38.659999999999997</v>
      </c>
      <c r="L74" s="88">
        <v>9.67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147.87</v>
      </c>
      <c r="W74">
        <v>99.54</v>
      </c>
      <c r="X74">
        <v>0</v>
      </c>
      <c r="Y74">
        <v>9.67</v>
      </c>
      <c r="Z74">
        <v>38.659999999999997</v>
      </c>
      <c r="AA74">
        <v>0</v>
      </c>
      <c r="AB74">
        <v>0</v>
      </c>
    </row>
    <row r="75" spans="7:28">
      <c r="G75" t="s">
        <v>117</v>
      </c>
      <c r="H75" s="115">
        <v>77.319999999999993</v>
      </c>
      <c r="I75" s="88">
        <v>19.329999999999998</v>
      </c>
      <c r="J75" s="88">
        <v>0</v>
      </c>
      <c r="K75" s="88">
        <v>0</v>
      </c>
      <c r="L75" s="88">
        <v>11.6</v>
      </c>
      <c r="M75" s="116">
        <v>3.67</v>
      </c>
      <c r="N75" s="115">
        <v>0</v>
      </c>
      <c r="O75" s="88">
        <v>0</v>
      </c>
      <c r="P75" s="88">
        <v>-85</v>
      </c>
      <c r="Q75" s="88">
        <v>0</v>
      </c>
      <c r="R75" s="88">
        <v>0</v>
      </c>
      <c r="S75" s="116">
        <v>0</v>
      </c>
      <c r="U75" s="115">
        <v>-85</v>
      </c>
      <c r="V75" s="116">
        <v>111.92</v>
      </c>
      <c r="W75">
        <v>77.319999999999993</v>
      </c>
      <c r="X75">
        <v>19.329999999999998</v>
      </c>
      <c r="Y75">
        <v>11.6</v>
      </c>
      <c r="Z75">
        <v>0</v>
      </c>
      <c r="AA75">
        <v>3.67</v>
      </c>
      <c r="AB75">
        <v>-85</v>
      </c>
    </row>
    <row r="76" spans="7:28">
      <c r="G76" t="s">
        <v>118</v>
      </c>
      <c r="H76" s="115">
        <v>77.319999999999993</v>
      </c>
      <c r="I76" s="88">
        <v>19.329999999999998</v>
      </c>
      <c r="J76" s="88">
        <v>0</v>
      </c>
      <c r="K76" s="88">
        <v>24.16</v>
      </c>
      <c r="L76" s="88">
        <v>12.56</v>
      </c>
      <c r="M76" s="116">
        <v>3.58</v>
      </c>
      <c r="N76" s="115">
        <v>0</v>
      </c>
      <c r="O76" s="88">
        <v>0</v>
      </c>
      <c r="P76" s="88">
        <v>-40</v>
      </c>
      <c r="Q76" s="88">
        <v>0</v>
      </c>
      <c r="R76" s="88">
        <v>0</v>
      </c>
      <c r="S76" s="116">
        <v>0</v>
      </c>
      <c r="U76" s="115">
        <v>-40</v>
      </c>
      <c r="V76" s="116">
        <v>136.94999999999999</v>
      </c>
      <c r="W76">
        <v>77.319999999999993</v>
      </c>
      <c r="X76">
        <v>19.329999999999998</v>
      </c>
      <c r="Y76">
        <v>12.56</v>
      </c>
      <c r="Z76">
        <v>24.16</v>
      </c>
      <c r="AA76">
        <v>3.58</v>
      </c>
      <c r="AB76">
        <v>-40</v>
      </c>
    </row>
    <row r="77" spans="7:28">
      <c r="G77" t="s">
        <v>119</v>
      </c>
      <c r="H77" s="115">
        <v>92.78</v>
      </c>
      <c r="I77" s="88">
        <v>0</v>
      </c>
      <c r="J77" s="88">
        <v>0</v>
      </c>
      <c r="K77" s="88">
        <v>0</v>
      </c>
      <c r="L77" s="88">
        <v>12.56</v>
      </c>
      <c r="M77" s="116">
        <v>3.58</v>
      </c>
      <c r="N77" s="115">
        <v>0</v>
      </c>
      <c r="O77" s="88">
        <v>-65</v>
      </c>
      <c r="P77" s="88">
        <v>0</v>
      </c>
      <c r="Q77" s="88">
        <v>0</v>
      </c>
      <c r="R77" s="88">
        <v>0</v>
      </c>
      <c r="S77" s="116">
        <v>0</v>
      </c>
      <c r="U77" s="115">
        <v>-65</v>
      </c>
      <c r="V77" s="116">
        <v>108.92</v>
      </c>
      <c r="W77">
        <v>92.78</v>
      </c>
      <c r="X77">
        <v>-65</v>
      </c>
      <c r="Y77">
        <v>12.56</v>
      </c>
      <c r="Z77">
        <v>0</v>
      </c>
      <c r="AA77">
        <v>3.58</v>
      </c>
      <c r="AB77">
        <v>0</v>
      </c>
    </row>
    <row r="78" spans="7:28">
      <c r="G78" t="s">
        <v>120</v>
      </c>
      <c r="H78" s="115">
        <v>80.22</v>
      </c>
      <c r="I78" s="88">
        <v>0</v>
      </c>
      <c r="J78" s="88">
        <v>0</v>
      </c>
      <c r="K78" s="88">
        <v>0</v>
      </c>
      <c r="L78" s="88">
        <v>0</v>
      </c>
      <c r="M78" s="116">
        <v>3.58</v>
      </c>
      <c r="N78" s="115">
        <v>0</v>
      </c>
      <c r="O78" s="88">
        <v>-40</v>
      </c>
      <c r="P78" s="88">
        <v>0</v>
      </c>
      <c r="Q78" s="88">
        <v>0</v>
      </c>
      <c r="R78" s="88">
        <v>0</v>
      </c>
      <c r="S78" s="116">
        <v>0</v>
      </c>
      <c r="U78" s="115">
        <v>-40</v>
      </c>
      <c r="V78" s="116">
        <v>83.8</v>
      </c>
      <c r="W78">
        <v>80.22</v>
      </c>
      <c r="X78">
        <v>-40</v>
      </c>
      <c r="Y78">
        <v>0</v>
      </c>
      <c r="Z78">
        <v>0</v>
      </c>
      <c r="AA78">
        <v>3.58</v>
      </c>
      <c r="AB78">
        <v>0</v>
      </c>
    </row>
    <row r="79" spans="7:28">
      <c r="G79" t="s">
        <v>121</v>
      </c>
      <c r="H79" s="115">
        <v>116.94</v>
      </c>
      <c r="I79" s="88">
        <v>0</v>
      </c>
      <c r="J79" s="88">
        <v>0</v>
      </c>
      <c r="K79" s="88">
        <v>0</v>
      </c>
      <c r="L79" s="88">
        <v>8.6999999999999993</v>
      </c>
      <c r="M79" s="116">
        <v>4.16</v>
      </c>
      <c r="N79" s="115">
        <v>0</v>
      </c>
      <c r="O79" s="88">
        <v>-55</v>
      </c>
      <c r="P79" s="88">
        <v>0</v>
      </c>
      <c r="Q79" s="88">
        <v>0</v>
      </c>
      <c r="R79" s="88">
        <v>0</v>
      </c>
      <c r="S79" s="116">
        <v>0</v>
      </c>
      <c r="U79" s="115">
        <v>-55</v>
      </c>
      <c r="V79" s="116">
        <v>129.80000000000001</v>
      </c>
      <c r="W79">
        <v>116.94</v>
      </c>
      <c r="X79">
        <v>-55</v>
      </c>
      <c r="Y79">
        <v>8.6999999999999993</v>
      </c>
      <c r="Z79">
        <v>0</v>
      </c>
      <c r="AA79">
        <v>4.16</v>
      </c>
      <c r="AB79">
        <v>0</v>
      </c>
    </row>
    <row r="80" spans="7:28">
      <c r="G80" t="s">
        <v>122</v>
      </c>
      <c r="H80" s="115">
        <v>74.42</v>
      </c>
      <c r="I80" s="88">
        <v>0</v>
      </c>
      <c r="J80" s="88">
        <v>0</v>
      </c>
      <c r="K80" s="88">
        <v>0</v>
      </c>
      <c r="L80" s="88">
        <v>0</v>
      </c>
      <c r="M80" s="116">
        <v>4.83</v>
      </c>
      <c r="N80" s="115">
        <v>0</v>
      </c>
      <c r="O80" s="88">
        <v>-60</v>
      </c>
      <c r="P80" s="88">
        <v>0</v>
      </c>
      <c r="Q80" s="88">
        <v>0</v>
      </c>
      <c r="R80" s="88">
        <v>0</v>
      </c>
      <c r="S80" s="116">
        <v>0</v>
      </c>
      <c r="U80" s="115">
        <v>-60</v>
      </c>
      <c r="V80" s="116">
        <v>79.25</v>
      </c>
      <c r="W80">
        <v>74.42</v>
      </c>
      <c r="X80">
        <v>-60</v>
      </c>
      <c r="Y80">
        <v>0</v>
      </c>
      <c r="Z80">
        <v>0</v>
      </c>
      <c r="AA80">
        <v>4.83</v>
      </c>
      <c r="AB80">
        <v>0</v>
      </c>
    </row>
    <row r="81" spans="7:28">
      <c r="G81" t="s">
        <v>123</v>
      </c>
      <c r="H81" s="115">
        <v>77.319999999999993</v>
      </c>
      <c r="I81" s="88">
        <v>0</v>
      </c>
      <c r="J81" s="88">
        <v>0</v>
      </c>
      <c r="K81" s="88">
        <v>14.5</v>
      </c>
      <c r="L81" s="88">
        <v>0</v>
      </c>
      <c r="M81" s="116">
        <v>7.15</v>
      </c>
      <c r="N81" s="115">
        <v>0</v>
      </c>
      <c r="O81" s="88">
        <v>-90</v>
      </c>
      <c r="P81" s="88">
        <v>0</v>
      </c>
      <c r="Q81" s="88">
        <v>0</v>
      </c>
      <c r="R81" s="88">
        <v>0</v>
      </c>
      <c r="S81" s="116">
        <v>0</v>
      </c>
      <c r="U81" s="115">
        <v>-90</v>
      </c>
      <c r="V81" s="116">
        <v>98.97</v>
      </c>
      <c r="W81">
        <v>77.319999999999993</v>
      </c>
      <c r="X81">
        <v>-90</v>
      </c>
      <c r="Y81">
        <v>0</v>
      </c>
      <c r="Z81">
        <v>14.5</v>
      </c>
      <c r="AA81">
        <v>7.15</v>
      </c>
      <c r="AB81">
        <v>0</v>
      </c>
    </row>
    <row r="82" spans="7:28">
      <c r="G82" t="s">
        <v>124</v>
      </c>
      <c r="H82" s="115">
        <v>144.97</v>
      </c>
      <c r="I82" s="88">
        <v>0</v>
      </c>
      <c r="J82" s="88">
        <v>0</v>
      </c>
      <c r="K82" s="88">
        <v>0</v>
      </c>
      <c r="L82" s="88">
        <v>0</v>
      </c>
      <c r="M82" s="116">
        <v>5.8</v>
      </c>
      <c r="N82" s="115">
        <v>0</v>
      </c>
      <c r="O82" s="88">
        <v>-100</v>
      </c>
      <c r="P82" s="88">
        <v>-35</v>
      </c>
      <c r="Q82" s="88">
        <v>0</v>
      </c>
      <c r="R82" s="88">
        <v>0</v>
      </c>
      <c r="S82" s="116">
        <v>0</v>
      </c>
      <c r="U82" s="115">
        <v>-135</v>
      </c>
      <c r="V82" s="116">
        <v>150.77000000000001</v>
      </c>
      <c r="W82">
        <v>144.97</v>
      </c>
      <c r="X82">
        <v>-100</v>
      </c>
      <c r="Y82">
        <v>0</v>
      </c>
      <c r="Z82">
        <v>0</v>
      </c>
      <c r="AA82">
        <v>5.8</v>
      </c>
      <c r="AB82">
        <v>-35</v>
      </c>
    </row>
    <row r="83" spans="7:28">
      <c r="G83" t="s">
        <v>125</v>
      </c>
      <c r="H83" s="115">
        <v>135.31</v>
      </c>
      <c r="I83" s="88">
        <v>0</v>
      </c>
      <c r="J83" s="88">
        <v>0</v>
      </c>
      <c r="K83" s="88">
        <v>0</v>
      </c>
      <c r="L83" s="88">
        <v>0</v>
      </c>
      <c r="M83" s="116">
        <v>5.9</v>
      </c>
      <c r="N83" s="115">
        <v>0</v>
      </c>
      <c r="O83" s="88">
        <v>-150</v>
      </c>
      <c r="P83" s="88">
        <v>-35</v>
      </c>
      <c r="Q83" s="88">
        <v>0</v>
      </c>
      <c r="R83" s="88">
        <v>0</v>
      </c>
      <c r="S83" s="116">
        <v>0</v>
      </c>
      <c r="U83" s="115">
        <v>-185</v>
      </c>
      <c r="V83" s="116">
        <v>141.21</v>
      </c>
      <c r="W83">
        <v>135.31</v>
      </c>
      <c r="X83">
        <v>-150</v>
      </c>
      <c r="Y83">
        <v>0</v>
      </c>
      <c r="Z83">
        <v>0</v>
      </c>
      <c r="AA83">
        <v>5.9</v>
      </c>
      <c r="AB83">
        <v>-35</v>
      </c>
    </row>
    <row r="84" spans="7:28">
      <c r="G84" t="s">
        <v>126</v>
      </c>
      <c r="H84" s="115">
        <v>145.94</v>
      </c>
      <c r="I84" s="88">
        <v>0</v>
      </c>
      <c r="J84" s="88">
        <v>0</v>
      </c>
      <c r="K84" s="88">
        <v>9.67</v>
      </c>
      <c r="L84" s="88">
        <v>0</v>
      </c>
      <c r="M84" s="116">
        <v>5.51</v>
      </c>
      <c r="N84" s="115">
        <v>0</v>
      </c>
      <c r="O84" s="88">
        <v>-130</v>
      </c>
      <c r="P84" s="88">
        <v>0</v>
      </c>
      <c r="Q84" s="88">
        <v>0</v>
      </c>
      <c r="R84" s="88">
        <v>0</v>
      </c>
      <c r="S84" s="116">
        <v>0</v>
      </c>
      <c r="U84" s="115">
        <v>-130</v>
      </c>
      <c r="V84" s="116">
        <v>161.12</v>
      </c>
      <c r="W84">
        <v>145.94</v>
      </c>
      <c r="X84">
        <v>-130</v>
      </c>
      <c r="Y84">
        <v>0</v>
      </c>
      <c r="Z84">
        <v>9.67</v>
      </c>
      <c r="AA84">
        <v>5.51</v>
      </c>
      <c r="AB84">
        <v>0</v>
      </c>
    </row>
    <row r="85" spans="7:28">
      <c r="G85" t="s">
        <v>127</v>
      </c>
      <c r="H85" s="115">
        <v>174.93</v>
      </c>
      <c r="I85" s="88">
        <v>0</v>
      </c>
      <c r="J85" s="88">
        <v>0</v>
      </c>
      <c r="K85" s="88">
        <v>9.67</v>
      </c>
      <c r="L85" s="88">
        <v>5.8</v>
      </c>
      <c r="M85" s="116">
        <v>3.87</v>
      </c>
      <c r="N85" s="115">
        <v>0</v>
      </c>
      <c r="O85" s="88">
        <v>-120</v>
      </c>
      <c r="P85" s="88">
        <v>0</v>
      </c>
      <c r="Q85" s="88">
        <v>0</v>
      </c>
      <c r="R85" s="88">
        <v>0</v>
      </c>
      <c r="S85" s="116">
        <v>0</v>
      </c>
      <c r="U85" s="115">
        <v>-120</v>
      </c>
      <c r="V85" s="116">
        <v>194.27</v>
      </c>
      <c r="W85">
        <v>174.93</v>
      </c>
      <c r="X85">
        <v>-120</v>
      </c>
      <c r="Y85">
        <v>5.8</v>
      </c>
      <c r="Z85">
        <v>9.67</v>
      </c>
      <c r="AA85">
        <v>3.87</v>
      </c>
      <c r="AB85">
        <v>0</v>
      </c>
    </row>
    <row r="86" spans="7:28">
      <c r="G86" t="s">
        <v>128</v>
      </c>
      <c r="H86" s="115">
        <v>188.46</v>
      </c>
      <c r="I86" s="88">
        <v>0</v>
      </c>
      <c r="J86" s="88">
        <v>0</v>
      </c>
      <c r="K86" s="88">
        <v>38.659999999999997</v>
      </c>
      <c r="L86" s="88">
        <v>0</v>
      </c>
      <c r="M86" s="116">
        <v>4.74</v>
      </c>
      <c r="N86" s="115">
        <v>0</v>
      </c>
      <c r="O86" s="88">
        <v>-150</v>
      </c>
      <c r="P86" s="88">
        <v>-50</v>
      </c>
      <c r="Q86" s="88">
        <v>0</v>
      </c>
      <c r="R86" s="88">
        <v>0</v>
      </c>
      <c r="S86" s="116">
        <v>0</v>
      </c>
      <c r="U86" s="115">
        <v>-200</v>
      </c>
      <c r="V86" s="116">
        <v>231.86</v>
      </c>
      <c r="W86">
        <v>188.46</v>
      </c>
      <c r="X86">
        <v>-150</v>
      </c>
      <c r="Y86">
        <v>0</v>
      </c>
      <c r="Z86">
        <v>38.659999999999997</v>
      </c>
      <c r="AA86">
        <v>4.74</v>
      </c>
      <c r="AB86">
        <v>-50</v>
      </c>
    </row>
    <row r="87" spans="7:28">
      <c r="G87" t="s">
        <v>129</v>
      </c>
      <c r="H87" s="115">
        <v>113.08</v>
      </c>
      <c r="I87" s="88">
        <v>0</v>
      </c>
      <c r="J87" s="88">
        <v>0</v>
      </c>
      <c r="K87" s="88">
        <v>0</v>
      </c>
      <c r="L87" s="88">
        <v>13.53</v>
      </c>
      <c r="M87" s="116">
        <v>4.54</v>
      </c>
      <c r="N87" s="115">
        <v>0</v>
      </c>
      <c r="O87" s="88">
        <v>-150</v>
      </c>
      <c r="P87" s="88">
        <v>-100</v>
      </c>
      <c r="Q87" s="88">
        <v>0</v>
      </c>
      <c r="R87" s="88">
        <v>0</v>
      </c>
      <c r="S87" s="116">
        <v>0</v>
      </c>
      <c r="U87" s="115">
        <v>-250</v>
      </c>
      <c r="V87" s="116">
        <v>131.15</v>
      </c>
      <c r="W87">
        <v>113.08</v>
      </c>
      <c r="X87">
        <v>-150</v>
      </c>
      <c r="Y87">
        <v>13.53</v>
      </c>
      <c r="Z87">
        <v>0</v>
      </c>
      <c r="AA87">
        <v>4.54</v>
      </c>
      <c r="AB87">
        <v>-100</v>
      </c>
    </row>
    <row r="88" spans="7:28">
      <c r="G88" t="s">
        <v>130</v>
      </c>
      <c r="H88" s="115">
        <v>133.38</v>
      </c>
      <c r="I88" s="88">
        <v>0</v>
      </c>
      <c r="J88" s="88">
        <v>0</v>
      </c>
      <c r="K88" s="88">
        <v>0</v>
      </c>
      <c r="L88" s="88">
        <v>15.46</v>
      </c>
      <c r="M88" s="116">
        <v>4.83</v>
      </c>
      <c r="N88" s="115">
        <v>0</v>
      </c>
      <c r="O88" s="88">
        <v>-165</v>
      </c>
      <c r="P88" s="88">
        <v>-60</v>
      </c>
      <c r="Q88" s="88">
        <v>0</v>
      </c>
      <c r="R88" s="88">
        <v>0</v>
      </c>
      <c r="S88" s="116">
        <v>0</v>
      </c>
      <c r="U88" s="115">
        <v>-225</v>
      </c>
      <c r="V88" s="116">
        <v>153.66999999999999</v>
      </c>
      <c r="W88">
        <v>133.38</v>
      </c>
      <c r="X88">
        <v>-165</v>
      </c>
      <c r="Y88">
        <v>15.46</v>
      </c>
      <c r="Z88">
        <v>0</v>
      </c>
      <c r="AA88">
        <v>4.83</v>
      </c>
      <c r="AB88">
        <v>-60</v>
      </c>
    </row>
    <row r="89" spans="7:28">
      <c r="G89" t="s">
        <v>131</v>
      </c>
      <c r="H89" s="115">
        <v>8.6999999999999993</v>
      </c>
      <c r="I89" s="88">
        <v>0</v>
      </c>
      <c r="J89" s="88">
        <v>0</v>
      </c>
      <c r="K89" s="88">
        <v>14.5</v>
      </c>
      <c r="L89" s="88">
        <v>0</v>
      </c>
      <c r="M89" s="116">
        <v>4.25</v>
      </c>
      <c r="N89" s="115">
        <v>0</v>
      </c>
      <c r="O89" s="88">
        <v>-180</v>
      </c>
      <c r="P89" s="88">
        <v>-180</v>
      </c>
      <c r="Q89" s="88">
        <v>0</v>
      </c>
      <c r="R89" s="88">
        <v>0</v>
      </c>
      <c r="S89" s="116">
        <v>0</v>
      </c>
      <c r="U89" s="115">
        <v>-360</v>
      </c>
      <c r="V89" s="116">
        <v>27.45</v>
      </c>
      <c r="W89">
        <v>8.6999999999999993</v>
      </c>
      <c r="X89">
        <v>-180</v>
      </c>
      <c r="Y89">
        <v>0</v>
      </c>
      <c r="Z89">
        <v>14.5</v>
      </c>
      <c r="AA89">
        <v>4.25</v>
      </c>
      <c r="AB89">
        <v>-180</v>
      </c>
    </row>
    <row r="90" spans="7:28">
      <c r="G90" t="s">
        <v>132</v>
      </c>
      <c r="H90" s="115">
        <v>15.45</v>
      </c>
      <c r="I90" s="88">
        <v>0</v>
      </c>
      <c r="J90" s="88">
        <v>0</v>
      </c>
      <c r="K90" s="88">
        <v>9.67</v>
      </c>
      <c r="L90" s="88">
        <v>6.77</v>
      </c>
      <c r="M90" s="116">
        <v>4.0599999999999996</v>
      </c>
      <c r="N90" s="115">
        <v>0</v>
      </c>
      <c r="O90" s="88">
        <v>-190</v>
      </c>
      <c r="P90" s="88">
        <v>-100</v>
      </c>
      <c r="Q90" s="88">
        <v>0</v>
      </c>
      <c r="R90" s="88">
        <v>0</v>
      </c>
      <c r="S90" s="116">
        <v>0</v>
      </c>
      <c r="U90" s="115">
        <v>-290</v>
      </c>
      <c r="V90" s="116">
        <v>35.950000000000003</v>
      </c>
      <c r="W90">
        <v>15.45</v>
      </c>
      <c r="X90">
        <v>-190</v>
      </c>
      <c r="Y90">
        <v>6.77</v>
      </c>
      <c r="Z90">
        <v>9.67</v>
      </c>
      <c r="AA90">
        <v>4.0599999999999996</v>
      </c>
      <c r="AB90">
        <v>-100</v>
      </c>
    </row>
    <row r="91" spans="7:28">
      <c r="G91" t="s">
        <v>133</v>
      </c>
      <c r="H91" s="115">
        <v>28.99</v>
      </c>
      <c r="I91" s="88">
        <v>0</v>
      </c>
      <c r="J91" s="88">
        <v>0</v>
      </c>
      <c r="K91" s="88">
        <v>0</v>
      </c>
      <c r="L91" s="88">
        <v>11.6</v>
      </c>
      <c r="M91" s="116">
        <v>3.58</v>
      </c>
      <c r="N91" s="115">
        <v>0</v>
      </c>
      <c r="O91" s="88">
        <v>-250</v>
      </c>
      <c r="P91" s="88">
        <v>-180</v>
      </c>
      <c r="Q91" s="88">
        <v>0</v>
      </c>
      <c r="R91" s="88">
        <v>0</v>
      </c>
      <c r="S91" s="116">
        <v>0</v>
      </c>
      <c r="U91" s="115">
        <v>-430</v>
      </c>
      <c r="V91" s="116">
        <v>44.17</v>
      </c>
      <c r="W91">
        <v>28.99</v>
      </c>
      <c r="X91">
        <v>-250</v>
      </c>
      <c r="Y91">
        <v>11.6</v>
      </c>
      <c r="Z91">
        <v>0</v>
      </c>
      <c r="AA91">
        <v>3.58</v>
      </c>
      <c r="AB91">
        <v>-180</v>
      </c>
    </row>
    <row r="92" spans="7:28">
      <c r="G92" t="s">
        <v>134</v>
      </c>
      <c r="H92" s="115">
        <v>9.67</v>
      </c>
      <c r="I92" s="88">
        <v>0</v>
      </c>
      <c r="J92" s="88">
        <v>0</v>
      </c>
      <c r="K92" s="88">
        <v>24.15</v>
      </c>
      <c r="L92" s="88">
        <v>14.5</v>
      </c>
      <c r="M92" s="116">
        <v>3.48</v>
      </c>
      <c r="N92" s="115">
        <v>0</v>
      </c>
      <c r="O92" s="88">
        <v>-220</v>
      </c>
      <c r="P92" s="88">
        <v>-310</v>
      </c>
      <c r="Q92" s="88">
        <v>0</v>
      </c>
      <c r="R92" s="88">
        <v>0</v>
      </c>
      <c r="S92" s="116">
        <v>0</v>
      </c>
      <c r="U92" s="115">
        <v>-530</v>
      </c>
      <c r="V92" s="116">
        <v>51.8</v>
      </c>
      <c r="W92">
        <v>9.67</v>
      </c>
      <c r="X92">
        <v>-220</v>
      </c>
      <c r="Y92">
        <v>14.5</v>
      </c>
      <c r="Z92">
        <v>24.15</v>
      </c>
      <c r="AA92">
        <v>3.48</v>
      </c>
      <c r="AB92">
        <v>-310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9.67</v>
      </c>
      <c r="L93" s="88">
        <v>12.56</v>
      </c>
      <c r="M93" s="116">
        <v>3.58</v>
      </c>
      <c r="N93" s="115">
        <v>0</v>
      </c>
      <c r="O93" s="88">
        <v>-230</v>
      </c>
      <c r="P93" s="88">
        <v>-220</v>
      </c>
      <c r="Q93" s="88">
        <v>0</v>
      </c>
      <c r="R93" s="88">
        <v>0</v>
      </c>
      <c r="S93" s="116">
        <v>0</v>
      </c>
      <c r="U93" s="115">
        <v>-450</v>
      </c>
      <c r="V93" s="116">
        <v>25.81</v>
      </c>
      <c r="W93">
        <v>0</v>
      </c>
      <c r="X93">
        <v>-230</v>
      </c>
      <c r="Y93">
        <v>12.56</v>
      </c>
      <c r="Z93">
        <v>9.67</v>
      </c>
      <c r="AA93">
        <v>3.58</v>
      </c>
      <c r="AB93">
        <v>-220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12.56</v>
      </c>
      <c r="M94" s="116">
        <v>3.58</v>
      </c>
      <c r="N94" s="115">
        <v>0</v>
      </c>
      <c r="O94" s="88">
        <v>-230</v>
      </c>
      <c r="P94" s="88">
        <v>-170</v>
      </c>
      <c r="Q94" s="88">
        <v>0</v>
      </c>
      <c r="R94" s="88">
        <v>0</v>
      </c>
      <c r="S94" s="116">
        <v>0</v>
      </c>
      <c r="U94" s="115">
        <v>-400</v>
      </c>
      <c r="V94" s="116">
        <v>16.14</v>
      </c>
      <c r="W94">
        <v>0</v>
      </c>
      <c r="X94">
        <v>-230</v>
      </c>
      <c r="Y94">
        <v>12.56</v>
      </c>
      <c r="Z94">
        <v>0</v>
      </c>
      <c r="AA94">
        <v>3.58</v>
      </c>
      <c r="AB94">
        <v>-170</v>
      </c>
    </row>
    <row r="95" spans="7:28">
      <c r="G95" t="s">
        <v>137</v>
      </c>
      <c r="H95" s="115">
        <v>112.11</v>
      </c>
      <c r="I95" s="88">
        <v>0</v>
      </c>
      <c r="J95" s="88">
        <v>0</v>
      </c>
      <c r="K95" s="88">
        <v>9.67</v>
      </c>
      <c r="L95" s="88">
        <v>13.53</v>
      </c>
      <c r="M95" s="116">
        <v>3.58</v>
      </c>
      <c r="N95" s="115">
        <v>0</v>
      </c>
      <c r="O95" s="88">
        <v>-185</v>
      </c>
      <c r="P95" s="88">
        <v>-120</v>
      </c>
      <c r="Q95" s="88">
        <v>0</v>
      </c>
      <c r="R95" s="88">
        <v>0</v>
      </c>
      <c r="S95" s="116">
        <v>0</v>
      </c>
      <c r="U95" s="115">
        <v>-305</v>
      </c>
      <c r="V95" s="116">
        <v>138.88999999999999</v>
      </c>
      <c r="W95">
        <v>112.11</v>
      </c>
      <c r="X95">
        <v>-185</v>
      </c>
      <c r="Y95">
        <v>13.53</v>
      </c>
      <c r="Z95">
        <v>9.67</v>
      </c>
      <c r="AA95">
        <v>3.58</v>
      </c>
      <c r="AB95">
        <v>-120</v>
      </c>
    </row>
    <row r="96" spans="7:28">
      <c r="G96" t="s">
        <v>138</v>
      </c>
      <c r="H96" s="115">
        <v>112.11</v>
      </c>
      <c r="I96" s="88">
        <v>0</v>
      </c>
      <c r="J96" s="88">
        <v>0</v>
      </c>
      <c r="K96" s="88">
        <v>24.16</v>
      </c>
      <c r="L96" s="88">
        <v>5.8</v>
      </c>
      <c r="M96" s="116">
        <v>3.58</v>
      </c>
      <c r="N96" s="115">
        <v>0</v>
      </c>
      <c r="O96" s="88">
        <v>-160</v>
      </c>
      <c r="P96" s="88">
        <v>-120</v>
      </c>
      <c r="Q96" s="88">
        <v>0</v>
      </c>
      <c r="R96" s="88">
        <v>0</v>
      </c>
      <c r="S96" s="116">
        <v>0</v>
      </c>
      <c r="U96" s="115">
        <v>-280</v>
      </c>
      <c r="V96" s="116">
        <v>145.65</v>
      </c>
      <c r="W96">
        <v>112.11</v>
      </c>
      <c r="X96">
        <v>-160</v>
      </c>
      <c r="Y96">
        <v>5.8</v>
      </c>
      <c r="Z96">
        <v>24.16</v>
      </c>
      <c r="AA96">
        <v>3.58</v>
      </c>
      <c r="AB96">
        <v>-120</v>
      </c>
    </row>
    <row r="97" spans="1:83">
      <c r="G97" t="s">
        <v>139</v>
      </c>
      <c r="H97" s="115">
        <v>73.45</v>
      </c>
      <c r="I97" s="88">
        <v>0</v>
      </c>
      <c r="J97" s="88">
        <v>0</v>
      </c>
      <c r="K97" s="88">
        <v>14.5</v>
      </c>
      <c r="L97" s="88">
        <v>11.6</v>
      </c>
      <c r="M97" s="116">
        <v>3.58</v>
      </c>
      <c r="N97" s="115">
        <v>0</v>
      </c>
      <c r="O97" s="88">
        <v>-140</v>
      </c>
      <c r="P97" s="88">
        <v>-120</v>
      </c>
      <c r="Q97" s="88">
        <v>0</v>
      </c>
      <c r="R97" s="88">
        <v>0</v>
      </c>
      <c r="S97" s="116">
        <v>0</v>
      </c>
      <c r="U97" s="115">
        <v>-260</v>
      </c>
      <c r="V97" s="116">
        <v>103.13</v>
      </c>
      <c r="W97">
        <v>73.45</v>
      </c>
      <c r="X97">
        <v>-140</v>
      </c>
      <c r="Y97">
        <v>11.6</v>
      </c>
      <c r="Z97">
        <v>14.5</v>
      </c>
      <c r="AA97">
        <v>3.58</v>
      </c>
      <c r="AB97">
        <v>-120</v>
      </c>
    </row>
    <row r="98" spans="1:83">
      <c r="G98" t="s">
        <v>140</v>
      </c>
      <c r="H98" s="115">
        <v>61.84</v>
      </c>
      <c r="I98" s="88">
        <v>0</v>
      </c>
      <c r="J98" s="88">
        <v>0</v>
      </c>
      <c r="K98" s="88">
        <v>14.5</v>
      </c>
      <c r="L98" s="88">
        <v>9.67</v>
      </c>
      <c r="M98" s="116">
        <v>3.58</v>
      </c>
      <c r="N98" s="115">
        <v>0</v>
      </c>
      <c r="O98" s="88">
        <v>-135</v>
      </c>
      <c r="P98" s="88">
        <v>-120</v>
      </c>
      <c r="Q98" s="88">
        <v>0</v>
      </c>
      <c r="R98" s="88">
        <v>0</v>
      </c>
      <c r="S98" s="116">
        <v>0</v>
      </c>
      <c r="U98" s="115">
        <v>-255</v>
      </c>
      <c r="V98" s="116">
        <v>89.59</v>
      </c>
      <c r="W98">
        <v>61.84</v>
      </c>
      <c r="X98">
        <v>-135</v>
      </c>
      <c r="Y98">
        <v>9.67</v>
      </c>
      <c r="Z98">
        <v>14.5</v>
      </c>
      <c r="AA98">
        <v>3.58</v>
      </c>
      <c r="AB98">
        <v>-120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2.4859825</v>
      </c>
      <c r="I99" s="111">
        <f t="shared" ref="I99:BQ99" si="1">SUM(I3:I98)/4000</f>
        <v>0.18965250000000003</v>
      </c>
      <c r="J99" s="111">
        <f t="shared" si="1"/>
        <v>0.29540500000000003</v>
      </c>
      <c r="K99" s="111">
        <f t="shared" si="1"/>
        <v>0.42134000000000027</v>
      </c>
      <c r="L99" s="111">
        <f t="shared" si="1"/>
        <v>0.30350499999999986</v>
      </c>
      <c r="M99" s="111">
        <f t="shared" si="1"/>
        <v>2.5647499999999997E-2</v>
      </c>
      <c r="N99" s="110">
        <f t="shared" si="1"/>
        <v>-0.60024999999999995</v>
      </c>
      <c r="O99" s="111">
        <f t="shared" si="1"/>
        <v>-1.1697500000000001</v>
      </c>
      <c r="P99" s="111">
        <f t="shared" si="1"/>
        <v>-1.4077500000000001</v>
      </c>
      <c r="Q99" s="111">
        <f t="shared" si="1"/>
        <v>-3.125E-2</v>
      </c>
      <c r="R99" s="111">
        <f t="shared" si="1"/>
        <v>0</v>
      </c>
      <c r="S99" s="112">
        <f t="shared" si="1"/>
        <v>0</v>
      </c>
      <c r="U99" s="110">
        <f t="shared" si="1"/>
        <v>-3.2090000000000001</v>
      </c>
      <c r="V99" s="112">
        <f t="shared" si="1"/>
        <v>3.7215275000000014</v>
      </c>
      <c r="W99">
        <f t="shared" si="1"/>
        <v>1.8857324999999996</v>
      </c>
      <c r="X99">
        <f t="shared" si="1"/>
        <v>-0.98009749999999995</v>
      </c>
      <c r="Y99">
        <f t="shared" si="1"/>
        <v>0.30350499999999986</v>
      </c>
      <c r="Z99">
        <f t="shared" si="1"/>
        <v>0.39009000000000027</v>
      </c>
      <c r="AA99">
        <f t="shared" si="1"/>
        <v>2.5647499999999997E-2</v>
      </c>
      <c r="AB99">
        <f t="shared" si="1"/>
        <v>-1.1123449999999999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342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B17" sqref="B17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4</v>
      </c>
      <c r="U1" s="219" t="s">
        <v>342</v>
      </c>
      <c r="V1" s="22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44762</v>
      </c>
      <c r="U2" s="115" t="s">
        <v>231</v>
      </c>
      <c r="V2" s="116" t="s">
        <v>230</v>
      </c>
      <c r="W2" s="30" t="s">
        <v>263</v>
      </c>
      <c r="X2" t="s">
        <v>533</v>
      </c>
      <c r="Y2" t="s">
        <v>441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55.95</v>
      </c>
      <c r="J3" s="95">
        <v>0</v>
      </c>
      <c r="K3" s="95">
        <v>17.21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533</v>
      </c>
      <c r="U3" s="115">
        <v>-1.9</v>
      </c>
      <c r="V3" s="116">
        <v>73.16</v>
      </c>
      <c r="W3">
        <v>55.95</v>
      </c>
      <c r="X3">
        <v>-1.9</v>
      </c>
      <c r="Y3">
        <v>17.21</v>
      </c>
    </row>
    <row r="4" spans="1:25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51.15</v>
      </c>
      <c r="J4" s="88">
        <v>0</v>
      </c>
      <c r="K4" s="88">
        <v>18.600000000000001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-1.9</v>
      </c>
      <c r="V4" s="116">
        <v>69.75</v>
      </c>
      <c r="W4">
        <v>51.15</v>
      </c>
      <c r="X4">
        <v>-1.9</v>
      </c>
      <c r="Y4">
        <v>18.600000000000001</v>
      </c>
    </row>
    <row r="5" spans="1:25">
      <c r="B5" t="s">
        <v>422</v>
      </c>
      <c r="G5" t="s">
        <v>47</v>
      </c>
      <c r="H5" s="115">
        <v>0</v>
      </c>
      <c r="I5" s="88">
        <v>44.27</v>
      </c>
      <c r="J5" s="88">
        <v>0</v>
      </c>
      <c r="K5" s="88">
        <v>20.83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-1.9</v>
      </c>
      <c r="V5" s="116">
        <v>65.099999999999994</v>
      </c>
      <c r="W5">
        <v>44.27</v>
      </c>
      <c r="X5">
        <v>-1.9</v>
      </c>
      <c r="Y5">
        <v>20.83</v>
      </c>
    </row>
    <row r="6" spans="1:25">
      <c r="B6" t="s">
        <v>422</v>
      </c>
      <c r="G6" t="s">
        <v>48</v>
      </c>
      <c r="H6" s="115">
        <v>0</v>
      </c>
      <c r="I6" s="88">
        <v>33.28</v>
      </c>
      <c r="J6" s="88">
        <v>0</v>
      </c>
      <c r="K6" s="88">
        <v>24.2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-1.9</v>
      </c>
      <c r="V6" s="116">
        <v>57.48</v>
      </c>
      <c r="W6">
        <v>33.28</v>
      </c>
      <c r="X6">
        <v>-1.9</v>
      </c>
      <c r="Y6">
        <v>24.2</v>
      </c>
    </row>
    <row r="7" spans="1:25">
      <c r="G7" t="s">
        <v>49</v>
      </c>
      <c r="H7" s="115">
        <v>0</v>
      </c>
      <c r="I7" s="88">
        <v>23.83</v>
      </c>
      <c r="J7" s="88">
        <v>0</v>
      </c>
      <c r="K7" s="88">
        <v>31.79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-1.9</v>
      </c>
      <c r="V7" s="116">
        <v>55.62</v>
      </c>
      <c r="W7">
        <v>23.83</v>
      </c>
      <c r="X7">
        <v>-1.9</v>
      </c>
      <c r="Y7">
        <v>31.79</v>
      </c>
    </row>
    <row r="8" spans="1:25">
      <c r="G8" t="s">
        <v>50</v>
      </c>
      <c r="H8" s="115">
        <v>0</v>
      </c>
      <c r="I8" s="88">
        <v>22.94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-1.9</v>
      </c>
      <c r="V8" s="116">
        <v>22.94</v>
      </c>
      <c r="W8">
        <v>22.94</v>
      </c>
      <c r="X8">
        <v>-1.9</v>
      </c>
      <c r="Y8">
        <v>0</v>
      </c>
    </row>
    <row r="9" spans="1:25">
      <c r="G9" t="s">
        <v>51</v>
      </c>
      <c r="H9" s="115">
        <v>0</v>
      </c>
      <c r="I9" s="88">
        <v>8.3000000000000007</v>
      </c>
      <c r="J9" s="88">
        <v>0</v>
      </c>
      <c r="K9" s="88">
        <v>33.21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-1.9</v>
      </c>
      <c r="V9" s="116">
        <v>41.51</v>
      </c>
      <c r="W9">
        <v>8.3000000000000007</v>
      </c>
      <c r="X9">
        <v>-1.9</v>
      </c>
      <c r="Y9">
        <v>33.21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33.700000000000003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-1.9</v>
      </c>
      <c r="V10" s="116">
        <v>33.700000000000003</v>
      </c>
      <c r="W10">
        <v>0</v>
      </c>
      <c r="X10">
        <v>-1.9</v>
      </c>
      <c r="Y10">
        <v>33.700000000000003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29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-1.9</v>
      </c>
      <c r="V11" s="116">
        <v>29</v>
      </c>
      <c r="W11">
        <v>0</v>
      </c>
      <c r="X11">
        <v>-1.9</v>
      </c>
      <c r="Y11">
        <v>29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-1.9</v>
      </c>
      <c r="V12" s="116">
        <v>0</v>
      </c>
      <c r="W12">
        <v>0</v>
      </c>
      <c r="X12">
        <v>-1.9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-1.9</v>
      </c>
      <c r="V13" s="116">
        <v>0</v>
      </c>
      <c r="W13">
        <v>0</v>
      </c>
      <c r="X13">
        <v>-1.9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-1.9</v>
      </c>
      <c r="V14" s="116">
        <v>0</v>
      </c>
      <c r="W14">
        <v>0</v>
      </c>
      <c r="X14">
        <v>-1.9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-1.9</v>
      </c>
      <c r="V15" s="116">
        <v>0</v>
      </c>
      <c r="W15">
        <v>0</v>
      </c>
      <c r="X15">
        <v>-1.9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-1.9</v>
      </c>
      <c r="V16" s="116">
        <v>0</v>
      </c>
      <c r="W16">
        <v>0</v>
      </c>
      <c r="X16">
        <v>-1.9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-1.9</v>
      </c>
      <c r="V17" s="116">
        <v>0</v>
      </c>
      <c r="W17">
        <v>0</v>
      </c>
      <c r="X17">
        <v>-1.9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-1.9</v>
      </c>
      <c r="V18" s="116">
        <v>0</v>
      </c>
      <c r="W18">
        <v>0</v>
      </c>
      <c r="X18">
        <v>-1.9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-1.9</v>
      </c>
      <c r="V19" s="116">
        <v>0</v>
      </c>
      <c r="W19">
        <v>0</v>
      </c>
      <c r="X19">
        <v>-1.9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-1.9</v>
      </c>
      <c r="V20" s="116">
        <v>0</v>
      </c>
      <c r="W20">
        <v>0</v>
      </c>
      <c r="X20">
        <v>-1.9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-1.9</v>
      </c>
      <c r="V21" s="116">
        <v>0</v>
      </c>
      <c r="W21">
        <v>0</v>
      </c>
      <c r="X21">
        <v>-1.9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-1.9</v>
      </c>
      <c r="V22" s="116">
        <v>0</v>
      </c>
      <c r="W22">
        <v>0</v>
      </c>
      <c r="X22">
        <v>-1.9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-1.9</v>
      </c>
      <c r="V23" s="116">
        <v>0</v>
      </c>
      <c r="W23">
        <v>0</v>
      </c>
      <c r="X23">
        <v>-1.9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-1.9</v>
      </c>
      <c r="V24" s="116">
        <v>0</v>
      </c>
      <c r="W24">
        <v>0</v>
      </c>
      <c r="X24">
        <v>-1.9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-1.9</v>
      </c>
      <c r="V25" s="116">
        <v>0</v>
      </c>
      <c r="W25">
        <v>0</v>
      </c>
      <c r="X25">
        <v>-1.9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-1.9</v>
      </c>
      <c r="V26" s="116">
        <v>0</v>
      </c>
      <c r="W26">
        <v>0</v>
      </c>
      <c r="X26">
        <v>-1.9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-1.9</v>
      </c>
      <c r="V27" s="116">
        <v>0</v>
      </c>
      <c r="W27">
        <v>0</v>
      </c>
      <c r="X27">
        <v>-1.9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-1.9</v>
      </c>
      <c r="V28" s="116">
        <v>0</v>
      </c>
      <c r="W28">
        <v>0</v>
      </c>
      <c r="X28">
        <v>-1.9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-1.9</v>
      </c>
      <c r="V29" s="116">
        <v>0</v>
      </c>
      <c r="W29">
        <v>0</v>
      </c>
      <c r="X29">
        <v>-1.9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-1.9</v>
      </c>
      <c r="V30" s="116">
        <v>0</v>
      </c>
      <c r="W30">
        <v>0</v>
      </c>
      <c r="X30">
        <v>-1.9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-1.9</v>
      </c>
      <c r="V31" s="116">
        <v>0</v>
      </c>
      <c r="W31">
        <v>0</v>
      </c>
      <c r="X31">
        <v>-1.9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-1.9</v>
      </c>
      <c r="V32" s="116">
        <v>0</v>
      </c>
      <c r="W32">
        <v>0</v>
      </c>
      <c r="X32">
        <v>-1.9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-1.9</v>
      </c>
      <c r="V33" s="116">
        <v>0</v>
      </c>
      <c r="W33">
        <v>0</v>
      </c>
      <c r="X33">
        <v>-1.9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-1.9</v>
      </c>
      <c r="V35" s="116">
        <v>0</v>
      </c>
      <c r="W35">
        <v>0</v>
      </c>
      <c r="X35">
        <v>-1.9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-1.9</v>
      </c>
      <c r="V36" s="116">
        <v>0</v>
      </c>
      <c r="W36">
        <v>0</v>
      </c>
      <c r="X36">
        <v>-1.9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72.489999999999995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-1.9</v>
      </c>
      <c r="V37" s="116">
        <v>72.489999999999995</v>
      </c>
      <c r="W37">
        <v>0</v>
      </c>
      <c r="X37">
        <v>-1.9</v>
      </c>
      <c r="Y37">
        <v>72.489999999999995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77.319999999999993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-1.9</v>
      </c>
      <c r="V38" s="116">
        <v>77.319999999999993</v>
      </c>
      <c r="W38">
        <v>0</v>
      </c>
      <c r="X38">
        <v>-1.9</v>
      </c>
      <c r="Y38">
        <v>77.319999999999993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48.33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-1.9</v>
      </c>
      <c r="V39" s="116">
        <v>48.32</v>
      </c>
      <c r="W39">
        <v>0</v>
      </c>
      <c r="X39">
        <v>-1.9</v>
      </c>
      <c r="Y39">
        <v>48.33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57.99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-1.9</v>
      </c>
      <c r="V40" s="116">
        <v>57.99</v>
      </c>
      <c r="W40">
        <v>0</v>
      </c>
      <c r="X40">
        <v>-1.9</v>
      </c>
      <c r="Y40">
        <v>57.99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19.329999999999998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-1.9</v>
      </c>
      <c r="V41" s="116">
        <v>19.329999999999998</v>
      </c>
      <c r="W41">
        <v>0</v>
      </c>
      <c r="X41">
        <v>-1.9</v>
      </c>
      <c r="Y41">
        <v>19.329999999999998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77.319999999999993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-1.9</v>
      </c>
      <c r="V42" s="116">
        <v>77.319999999999993</v>
      </c>
      <c r="W42">
        <v>0</v>
      </c>
      <c r="X42">
        <v>-1.9</v>
      </c>
      <c r="Y42">
        <v>77.319999999999993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82.15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-1.9</v>
      </c>
      <c r="V43" s="116">
        <v>82.15</v>
      </c>
      <c r="W43">
        <v>0</v>
      </c>
      <c r="X43">
        <v>-1.9</v>
      </c>
      <c r="Y43">
        <v>82.15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86.99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-1.9</v>
      </c>
      <c r="V44" s="116">
        <v>86.98</v>
      </c>
      <c r="W44">
        <v>0</v>
      </c>
      <c r="X44">
        <v>-1.9</v>
      </c>
      <c r="Y44">
        <v>86.99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101.48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-1.9</v>
      </c>
      <c r="V45" s="116">
        <v>101.48</v>
      </c>
      <c r="W45">
        <v>0</v>
      </c>
      <c r="X45">
        <v>-1.9</v>
      </c>
      <c r="Y45">
        <v>101.48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38.659999999999997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-1.9</v>
      </c>
      <c r="V46" s="116">
        <v>38.659999999999997</v>
      </c>
      <c r="W46">
        <v>0</v>
      </c>
      <c r="X46">
        <v>-1.9</v>
      </c>
      <c r="Y46">
        <v>38.659999999999997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91.82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-1.9</v>
      </c>
      <c r="V47" s="116">
        <v>91.82</v>
      </c>
      <c r="W47">
        <v>0</v>
      </c>
      <c r="X47">
        <v>-1.9</v>
      </c>
      <c r="Y47">
        <v>91.82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96.65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-1.9</v>
      </c>
      <c r="V48" s="116">
        <v>96.65</v>
      </c>
      <c r="W48">
        <v>0</v>
      </c>
      <c r="X48">
        <v>-1.9</v>
      </c>
      <c r="Y48">
        <v>96.65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106.32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-1.9</v>
      </c>
      <c r="V49" s="116">
        <v>106.32</v>
      </c>
      <c r="W49">
        <v>0</v>
      </c>
      <c r="X49">
        <v>-1.9</v>
      </c>
      <c r="Y49">
        <v>106.32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106.32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-1.9</v>
      </c>
      <c r="V50" s="116">
        <v>106.32</v>
      </c>
      <c r="W50">
        <v>0</v>
      </c>
      <c r="X50">
        <v>-1.9</v>
      </c>
      <c r="Y50">
        <v>106.32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48.33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-1.9</v>
      </c>
      <c r="V51" s="116">
        <v>48.32</v>
      </c>
      <c r="W51">
        <v>0</v>
      </c>
      <c r="X51">
        <v>-1.9</v>
      </c>
      <c r="Y51">
        <v>48.33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96.65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-1.9</v>
      </c>
      <c r="V52" s="116">
        <v>96.65</v>
      </c>
      <c r="W52">
        <v>0</v>
      </c>
      <c r="X52">
        <v>-1.9</v>
      </c>
      <c r="Y52">
        <v>96.65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96.65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-1.9</v>
      </c>
      <c r="V53" s="116">
        <v>96.65</v>
      </c>
      <c r="W53">
        <v>0</v>
      </c>
      <c r="X53">
        <v>-1.9</v>
      </c>
      <c r="Y53">
        <v>96.65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96.65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-1.9</v>
      </c>
      <c r="V54" s="116">
        <v>96.65</v>
      </c>
      <c r="W54">
        <v>0</v>
      </c>
      <c r="X54">
        <v>-1.9</v>
      </c>
      <c r="Y54">
        <v>96.65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96.65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-1.9</v>
      </c>
      <c r="V55" s="116">
        <v>96.65</v>
      </c>
      <c r="W55">
        <v>0</v>
      </c>
      <c r="X55">
        <v>-1.9</v>
      </c>
      <c r="Y55">
        <v>96.65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57.99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-1.9</v>
      </c>
      <c r="V56" s="116">
        <v>57.99</v>
      </c>
      <c r="W56">
        <v>0</v>
      </c>
      <c r="X56">
        <v>-1.9</v>
      </c>
      <c r="Y56">
        <v>57.99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115.98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-1.9</v>
      </c>
      <c r="V57" s="116">
        <v>115.98</v>
      </c>
      <c r="W57">
        <v>0</v>
      </c>
      <c r="X57">
        <v>-1.9</v>
      </c>
      <c r="Y57">
        <v>115.98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115.98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-1.9</v>
      </c>
      <c r="V58" s="116">
        <v>115.98</v>
      </c>
      <c r="W58">
        <v>0</v>
      </c>
      <c r="X58">
        <v>-1.9</v>
      </c>
      <c r="Y58">
        <v>115.98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144.97999999999999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-1.9</v>
      </c>
      <c r="V59" s="116">
        <v>144.97999999999999</v>
      </c>
      <c r="W59">
        <v>0</v>
      </c>
      <c r="X59">
        <v>-1.9</v>
      </c>
      <c r="Y59">
        <v>144.97999999999999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144.97999999999999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-1.9</v>
      </c>
      <c r="V60" s="116">
        <v>144.97999999999999</v>
      </c>
      <c r="W60">
        <v>0</v>
      </c>
      <c r="X60">
        <v>-1.9</v>
      </c>
      <c r="Y60">
        <v>144.97999999999999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96.65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-1.9</v>
      </c>
      <c r="V61" s="116">
        <v>96.65</v>
      </c>
      <c r="W61">
        <v>0</v>
      </c>
      <c r="X61">
        <v>-1.9</v>
      </c>
      <c r="Y61">
        <v>96.65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154.63999999999999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-1.9</v>
      </c>
      <c r="V62" s="116">
        <v>154.63999999999999</v>
      </c>
      <c r="W62">
        <v>0</v>
      </c>
      <c r="X62">
        <v>-1.9</v>
      </c>
      <c r="Y62">
        <v>154.63999999999999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154.63999999999999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-1.9</v>
      </c>
      <c r="V63" s="116">
        <v>154.63999999999999</v>
      </c>
      <c r="W63">
        <v>0</v>
      </c>
      <c r="X63">
        <v>-1.9</v>
      </c>
      <c r="Y63">
        <v>154.63999999999999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154.63999999999999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-1.9</v>
      </c>
      <c r="V64" s="116">
        <v>154.63999999999999</v>
      </c>
      <c r="W64">
        <v>0</v>
      </c>
      <c r="X64">
        <v>-1.9</v>
      </c>
      <c r="Y64">
        <v>154.63999999999999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144.97999999999999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-1.9</v>
      </c>
      <c r="V65" s="116">
        <v>144.97999999999999</v>
      </c>
      <c r="W65">
        <v>0</v>
      </c>
      <c r="X65">
        <v>-1.9</v>
      </c>
      <c r="Y65">
        <v>144.97999999999999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67.66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-1.9</v>
      </c>
      <c r="V66" s="116">
        <v>67.66</v>
      </c>
      <c r="W66">
        <v>0</v>
      </c>
      <c r="X66">
        <v>-1.9</v>
      </c>
      <c r="Y66">
        <v>67.66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125.65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-1.9</v>
      </c>
      <c r="V67" s="116">
        <v>125.64</v>
      </c>
      <c r="W67">
        <v>0</v>
      </c>
      <c r="X67">
        <v>-1.9</v>
      </c>
      <c r="Y67">
        <v>125.65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125.65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-1.9</v>
      </c>
      <c r="V68" s="116">
        <v>125.64</v>
      </c>
      <c r="W68">
        <v>0</v>
      </c>
      <c r="X68">
        <v>-1.9</v>
      </c>
      <c r="Y68">
        <v>125.65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125.65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-1.9</v>
      </c>
      <c r="V69" s="116">
        <v>125.64</v>
      </c>
      <c r="W69">
        <v>0</v>
      </c>
      <c r="X69">
        <v>-1.9</v>
      </c>
      <c r="Y69">
        <v>125.65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57.99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-1.9</v>
      </c>
      <c r="V70" s="116">
        <v>57.99</v>
      </c>
      <c r="W70">
        <v>0</v>
      </c>
      <c r="X70">
        <v>-1.9</v>
      </c>
      <c r="Y70">
        <v>57.99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106.32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-1.9</v>
      </c>
      <c r="V71" s="116">
        <v>106.32</v>
      </c>
      <c r="W71">
        <v>0</v>
      </c>
      <c r="X71">
        <v>-1.9</v>
      </c>
      <c r="Y71">
        <v>106.32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106.32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-1.9</v>
      </c>
      <c r="V72" s="116">
        <v>106.32</v>
      </c>
      <c r="W72">
        <v>0</v>
      </c>
      <c r="X72">
        <v>-1.9</v>
      </c>
      <c r="Y72">
        <v>106.32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106.32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-1.9</v>
      </c>
      <c r="V73" s="116">
        <v>106.32</v>
      </c>
      <c r="W73">
        <v>0</v>
      </c>
      <c r="X73">
        <v>-1.9</v>
      </c>
      <c r="Y73">
        <v>106.32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29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-1.9</v>
      </c>
      <c r="V74" s="116">
        <v>29</v>
      </c>
      <c r="W74">
        <v>0</v>
      </c>
      <c r="X74">
        <v>-1.9</v>
      </c>
      <c r="Y74">
        <v>29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77.319999999999993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-1.9</v>
      </c>
      <c r="V75" s="116">
        <v>77.319999999999993</v>
      </c>
      <c r="W75">
        <v>0</v>
      </c>
      <c r="X75">
        <v>-1.9</v>
      </c>
      <c r="Y75">
        <v>77.319999999999993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67.66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-1.9</v>
      </c>
      <c r="V76" s="116">
        <v>67.66</v>
      </c>
      <c r="W76">
        <v>0</v>
      </c>
      <c r="X76">
        <v>-1.9</v>
      </c>
      <c r="Y76">
        <v>67.66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61.21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-1.9</v>
      </c>
      <c r="V77" s="116">
        <v>61.21</v>
      </c>
      <c r="W77">
        <v>0</v>
      </c>
      <c r="X77">
        <v>-1.9</v>
      </c>
      <c r="Y77">
        <v>61.21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17.739999999999998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-1.9</v>
      </c>
      <c r="V78" s="116">
        <v>17.739999999999998</v>
      </c>
      <c r="W78">
        <v>0</v>
      </c>
      <c r="X78">
        <v>-1.9</v>
      </c>
      <c r="Y78">
        <v>17.739999999999998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33.68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-1.9</v>
      </c>
      <c r="V79" s="116">
        <v>33.68</v>
      </c>
      <c r="W79">
        <v>0</v>
      </c>
      <c r="X79">
        <v>-1.9</v>
      </c>
      <c r="Y79">
        <v>33.68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24.48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-1.9</v>
      </c>
      <c r="V80" s="116">
        <v>24.48</v>
      </c>
      <c r="W80">
        <v>0</v>
      </c>
      <c r="X80">
        <v>-1.9</v>
      </c>
      <c r="Y80">
        <v>24.48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22.67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-1.9</v>
      </c>
      <c r="V81" s="116">
        <v>22.67</v>
      </c>
      <c r="W81">
        <v>0</v>
      </c>
      <c r="X81">
        <v>-1.9</v>
      </c>
      <c r="Y81">
        <v>22.67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-1.9</v>
      </c>
      <c r="V82" s="116">
        <v>0</v>
      </c>
      <c r="W82">
        <v>0</v>
      </c>
      <c r="X82">
        <v>-1.9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35.79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-1.9</v>
      </c>
      <c r="V83" s="116">
        <v>35.79</v>
      </c>
      <c r="W83">
        <v>0</v>
      </c>
      <c r="X83">
        <v>-1.9</v>
      </c>
      <c r="Y83">
        <v>35.79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35.28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-1.9</v>
      </c>
      <c r="V84" s="116">
        <v>35.28</v>
      </c>
      <c r="W84">
        <v>0</v>
      </c>
      <c r="X84">
        <v>-1.9</v>
      </c>
      <c r="Y84">
        <v>35.28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34.85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-1.9</v>
      </c>
      <c r="V85" s="116">
        <v>34.85</v>
      </c>
      <c r="W85">
        <v>0</v>
      </c>
      <c r="X85">
        <v>-1.9</v>
      </c>
      <c r="Y85">
        <v>34.85</v>
      </c>
    </row>
    <row r="86" spans="7:25">
      <c r="G86" t="s">
        <v>128</v>
      </c>
      <c r="H86" s="115">
        <v>0</v>
      </c>
      <c r="I86" s="88">
        <v>15.46</v>
      </c>
      <c r="J86" s="88">
        <v>0</v>
      </c>
      <c r="K86" s="88">
        <v>27.07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-1.9</v>
      </c>
      <c r="V86" s="116">
        <v>42.53</v>
      </c>
      <c r="W86">
        <v>15.46</v>
      </c>
      <c r="X86">
        <v>-1.9</v>
      </c>
      <c r="Y86">
        <v>27.07</v>
      </c>
    </row>
    <row r="87" spans="7:25">
      <c r="G87" t="s">
        <v>129</v>
      </c>
      <c r="H87" s="115">
        <v>0</v>
      </c>
      <c r="I87" s="88">
        <v>11.83</v>
      </c>
      <c r="J87" s="88">
        <v>0</v>
      </c>
      <c r="K87" s="88">
        <v>29.58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-1.9</v>
      </c>
      <c r="V87" s="116">
        <v>41.41</v>
      </c>
      <c r="W87">
        <v>11.83</v>
      </c>
      <c r="X87">
        <v>-1.9</v>
      </c>
      <c r="Y87">
        <v>29.58</v>
      </c>
    </row>
    <row r="88" spans="7:25">
      <c r="G88" t="s">
        <v>130</v>
      </c>
      <c r="H88" s="115">
        <v>0</v>
      </c>
      <c r="I88" s="88">
        <v>20.239999999999998</v>
      </c>
      <c r="J88" s="88">
        <v>0</v>
      </c>
      <c r="K88" s="88">
        <v>13.49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-1.9</v>
      </c>
      <c r="V88" s="116">
        <v>33.729999999999997</v>
      </c>
      <c r="W88">
        <v>20.239999999999998</v>
      </c>
      <c r="X88">
        <v>-1.9</v>
      </c>
      <c r="Y88">
        <v>13.49</v>
      </c>
    </row>
    <row r="89" spans="7:25">
      <c r="G89" t="s">
        <v>131</v>
      </c>
      <c r="H89" s="115">
        <v>0</v>
      </c>
      <c r="I89" s="88">
        <v>24.28</v>
      </c>
      <c r="J89" s="88">
        <v>0</v>
      </c>
      <c r="K89" s="88">
        <v>29.14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-1.9</v>
      </c>
      <c r="V89" s="116">
        <v>53.42</v>
      </c>
      <c r="W89">
        <v>24.28</v>
      </c>
      <c r="X89">
        <v>-1.9</v>
      </c>
      <c r="Y89">
        <v>29.14</v>
      </c>
    </row>
    <row r="90" spans="7:25">
      <c r="G90" t="s">
        <v>132</v>
      </c>
      <c r="H90" s="115">
        <v>0</v>
      </c>
      <c r="I90" s="88">
        <v>31.15</v>
      </c>
      <c r="J90" s="88">
        <v>0</v>
      </c>
      <c r="K90" s="88">
        <v>24.92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-1.9</v>
      </c>
      <c r="V90" s="116">
        <v>56.07</v>
      </c>
      <c r="W90">
        <v>31.15</v>
      </c>
      <c r="X90">
        <v>-1.9</v>
      </c>
      <c r="Y90">
        <v>24.92</v>
      </c>
    </row>
    <row r="91" spans="7:25">
      <c r="G91" t="s">
        <v>133</v>
      </c>
      <c r="H91" s="115">
        <v>0</v>
      </c>
      <c r="I91" s="88">
        <v>32.869999999999997</v>
      </c>
      <c r="J91" s="88">
        <v>0</v>
      </c>
      <c r="K91" s="88">
        <v>11.6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-1.9</v>
      </c>
      <c r="V91" s="116">
        <v>44.47</v>
      </c>
      <c r="W91">
        <v>32.869999999999997</v>
      </c>
      <c r="X91">
        <v>-1.9</v>
      </c>
      <c r="Y91">
        <v>11.6</v>
      </c>
    </row>
    <row r="92" spans="7:25">
      <c r="G92" t="s">
        <v>134</v>
      </c>
      <c r="H92" s="115">
        <v>0</v>
      </c>
      <c r="I92" s="88">
        <v>35.25</v>
      </c>
      <c r="J92" s="88">
        <v>0</v>
      </c>
      <c r="K92" s="88">
        <v>21.47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-1.9</v>
      </c>
      <c r="V92" s="116">
        <v>56.72</v>
      </c>
      <c r="W92">
        <v>35.25</v>
      </c>
      <c r="X92">
        <v>-1.9</v>
      </c>
      <c r="Y92">
        <v>21.47</v>
      </c>
    </row>
    <row r="93" spans="7:25">
      <c r="G93" t="s">
        <v>135</v>
      </c>
      <c r="H93" s="115">
        <v>0</v>
      </c>
      <c r="I93" s="88">
        <v>39.08</v>
      </c>
      <c r="J93" s="88">
        <v>0</v>
      </c>
      <c r="K93" s="88">
        <v>20.27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-1.9</v>
      </c>
      <c r="V93" s="116">
        <v>59.35</v>
      </c>
      <c r="W93">
        <v>39.08</v>
      </c>
      <c r="X93">
        <v>-1.9</v>
      </c>
      <c r="Y93">
        <v>20.27</v>
      </c>
    </row>
    <row r="94" spans="7:25">
      <c r="G94" t="s">
        <v>136</v>
      </c>
      <c r="H94" s="115">
        <v>0</v>
      </c>
      <c r="I94" s="88">
        <v>42.42</v>
      </c>
      <c r="J94" s="88">
        <v>0</v>
      </c>
      <c r="K94" s="88">
        <v>5.85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-1.9</v>
      </c>
      <c r="V94" s="116">
        <v>48.27</v>
      </c>
      <c r="W94">
        <v>42.42</v>
      </c>
      <c r="X94">
        <v>-1.9</v>
      </c>
      <c r="Y94">
        <v>5.85</v>
      </c>
    </row>
    <row r="95" spans="7:25">
      <c r="G95" t="s">
        <v>137</v>
      </c>
      <c r="H95" s="115">
        <v>0</v>
      </c>
      <c r="I95" s="88">
        <v>38.75</v>
      </c>
      <c r="J95" s="88">
        <v>0</v>
      </c>
      <c r="K95" s="88">
        <v>16.8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-1.9</v>
      </c>
      <c r="V95" s="116">
        <v>55.55</v>
      </c>
      <c r="W95">
        <v>38.75</v>
      </c>
      <c r="X95">
        <v>-1.9</v>
      </c>
      <c r="Y95">
        <v>16.8</v>
      </c>
    </row>
    <row r="96" spans="7:25">
      <c r="G96" t="s">
        <v>138</v>
      </c>
      <c r="H96" s="115">
        <v>0</v>
      </c>
      <c r="I96" s="88">
        <v>39.14</v>
      </c>
      <c r="J96" s="88">
        <v>0</v>
      </c>
      <c r="K96" s="88">
        <v>17.54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-1.9</v>
      </c>
      <c r="V96" s="116">
        <v>56.68</v>
      </c>
      <c r="W96">
        <v>39.14</v>
      </c>
      <c r="X96">
        <v>-1.9</v>
      </c>
      <c r="Y96">
        <v>17.54</v>
      </c>
    </row>
    <row r="97" spans="1:83">
      <c r="G97" t="s">
        <v>139</v>
      </c>
      <c r="H97" s="115">
        <v>0</v>
      </c>
      <c r="I97" s="88">
        <v>39.090000000000003</v>
      </c>
      <c r="J97" s="88">
        <v>0</v>
      </c>
      <c r="K97" s="88">
        <v>15.04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-1.9</v>
      </c>
      <c r="V97" s="116">
        <v>54.13</v>
      </c>
      <c r="W97">
        <v>39.090000000000003</v>
      </c>
      <c r="X97">
        <v>-1.9</v>
      </c>
      <c r="Y97">
        <v>15.04</v>
      </c>
    </row>
    <row r="98" spans="1:83">
      <c r="G98" t="s">
        <v>140</v>
      </c>
      <c r="H98" s="115">
        <v>0</v>
      </c>
      <c r="I98" s="88">
        <v>35.119999999999997</v>
      </c>
      <c r="J98" s="88">
        <v>0</v>
      </c>
      <c r="K98" s="88">
        <v>15.97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-1.9</v>
      </c>
      <c r="V98" s="116">
        <v>51.09</v>
      </c>
      <c r="W98">
        <v>35.119999999999997</v>
      </c>
      <c r="X98">
        <v>-1.9</v>
      </c>
      <c r="Y98">
        <v>15.97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0.16110000000000002</v>
      </c>
      <c r="J99" s="111">
        <f t="shared" si="1"/>
        <v>0</v>
      </c>
      <c r="K99" s="111">
        <f t="shared" si="1"/>
        <v>1.1255200000000005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-4.5125000000000075E-2</v>
      </c>
      <c r="V99" s="112">
        <f t="shared" si="1"/>
        <v>1.286605</v>
      </c>
      <c r="W99">
        <f t="shared" si="1"/>
        <v>0.16110000000000002</v>
      </c>
      <c r="X99">
        <f t="shared" si="1"/>
        <v>-4.5125000000000075E-2</v>
      </c>
      <c r="Y99">
        <f t="shared" si="1"/>
        <v>1.1255200000000005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342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5" sqref="AT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44762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5" t="s">
        <v>334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383</v>
      </c>
      <c r="AJ1" s="222" t="s">
        <v>411</v>
      </c>
      <c r="AK1" s="222" t="s">
        <v>385</v>
      </c>
      <c r="AL1" s="222" t="s">
        <v>386</v>
      </c>
      <c r="AM1" s="222" t="s">
        <v>387</v>
      </c>
      <c r="AN1" s="222" t="s">
        <v>388</v>
      </c>
      <c r="AO1" s="221" t="s">
        <v>412</v>
      </c>
      <c r="AP1" s="221" t="s">
        <v>413</v>
      </c>
      <c r="AQ1" s="221" t="s">
        <v>414</v>
      </c>
      <c r="AR1" s="221" t="s">
        <v>415</v>
      </c>
      <c r="AT1" s="197" t="s">
        <v>149</v>
      </c>
    </row>
    <row r="2" spans="1:47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314</v>
      </c>
      <c r="U2" s="225"/>
      <c r="V2" s="107" t="s">
        <v>303</v>
      </c>
      <c r="W2" s="107" t="s">
        <v>303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7">
      <c r="A3" t="s">
        <v>45</v>
      </c>
      <c r="E3">
        <f>GT_NG!P3</f>
        <v>11.655257142857142</v>
      </c>
      <c r="F3">
        <f>GT_Spot!P3</f>
        <v>0</v>
      </c>
      <c r="G3">
        <f>PPCL_NG!P3</f>
        <v>33.950000000000003</v>
      </c>
      <c r="H3">
        <f>PPCL_Spot!P3</f>
        <v>7.8573808730423202</v>
      </c>
      <c r="I3">
        <f>Bawana_NG!P3</f>
        <v>103.23937923626801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1145.108885900099</v>
      </c>
      <c r="P3" s="77">
        <v>118.13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87.98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315.08</v>
      </c>
      <c r="Z3" s="75">
        <f>IEX!N3</f>
        <v>0</v>
      </c>
      <c r="AA3" s="117">
        <f>STOA!H3</f>
        <v>689.06999999999994</v>
      </c>
      <c r="AB3" s="117">
        <f>-STOA!N3</f>
        <v>0</v>
      </c>
      <c r="AC3">
        <f>SUMIF(B3:AB3,"&gt;0")*$AC$2-SUMIF(B3:AB3,"&lt;0")*($AC$2/(1-$AC$2))+SUMIF(AI3:AR3,"&gt;0")*$AC$2-SUMIF(AI3:AR3,"&lt;0")*($AC$2/(1-$AC$2))</f>
        <v>25.348935947739946</v>
      </c>
      <c r="AD3">
        <f>SUM(B3:AB3,AI3:AR3)-AC3</f>
        <v>2855.2119672045264</v>
      </c>
      <c r="AE3">
        <f>'IDT-1'!B3</f>
        <v>11.42</v>
      </c>
      <c r="AF3" s="26"/>
      <c r="AG3">
        <f>SUM(AD3:AF3)+AT3</f>
        <v>2905.6319672045265</v>
      </c>
      <c r="AI3" s="75">
        <f>PXIL!H3</f>
        <v>0</v>
      </c>
      <c r="AJ3" s="75">
        <f>PXIL!N3</f>
        <v>0</v>
      </c>
      <c r="AK3" s="75">
        <f>RTM_IEX!H3</f>
        <v>368.49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39</v>
      </c>
      <c r="AU3">
        <v>1</v>
      </c>
    </row>
    <row r="4" spans="1:47">
      <c r="A4" t="s">
        <v>46</v>
      </c>
      <c r="E4">
        <f>GT_NG!P4</f>
        <v>11.655257142857142</v>
      </c>
      <c r="F4">
        <f>GT_Spot!P4</f>
        <v>0</v>
      </c>
      <c r="G4">
        <f>PPCL_NG!P4</f>
        <v>33.950000000000003</v>
      </c>
      <c r="H4">
        <f>PPCL_Spot!P4</f>
        <v>7.8573808730423202</v>
      </c>
      <c r="I4">
        <f>Bawana_NG!P4</f>
        <v>116.14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1145.108885900099</v>
      </c>
      <c r="P4" s="77">
        <v>118.13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87.08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253.22</v>
      </c>
      <c r="Z4" s="75">
        <f>IEX!N4</f>
        <v>0</v>
      </c>
      <c r="AA4" s="117">
        <f>STOA!H4</f>
        <v>689.06999999999994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25.23841341046079</v>
      </c>
      <c r="AD4">
        <f t="shared" ref="AD4:AD67" si="1">SUM(B4:AB4,AI4:AR4)-AC4</f>
        <v>2842.7631105055375</v>
      </c>
      <c r="AE4">
        <f>'IDT-1'!B4</f>
        <v>28.957000000000001</v>
      </c>
      <c r="AF4" s="26"/>
      <c r="AG4">
        <f t="shared" ref="AG4:AG67" si="2">SUM(AD4:AF4)+AT4</f>
        <v>2910.7201105055374</v>
      </c>
      <c r="AI4" s="75">
        <f>PXIL!H4</f>
        <v>0</v>
      </c>
      <c r="AJ4" s="75">
        <f>PXIL!N4</f>
        <v>0</v>
      </c>
      <c r="AK4" s="75">
        <f>RTM_IEX!H4</f>
        <v>405.79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39</v>
      </c>
      <c r="AU4">
        <v>2</v>
      </c>
    </row>
    <row r="5" spans="1:47">
      <c r="A5" t="s">
        <v>47</v>
      </c>
      <c r="E5">
        <f>GT_NG!P5</f>
        <v>11.655257142857142</v>
      </c>
      <c r="F5">
        <f>GT_Spot!P5</f>
        <v>0</v>
      </c>
      <c r="G5">
        <f>PPCL_NG!P5</f>
        <v>33.950000000000003</v>
      </c>
      <c r="H5">
        <f>PPCL_Spot!P5</f>
        <v>7.8573808730423202</v>
      </c>
      <c r="I5">
        <f>Bawana_NG!P5</f>
        <v>116.14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1159.4512598984561</v>
      </c>
      <c r="P5" s="77">
        <v>118.13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76.680000000000007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205.87</v>
      </c>
      <c r="Z5" s="75">
        <f>IEX!N5</f>
        <v>0</v>
      </c>
      <c r="AA5" s="117">
        <f>STOA!H5</f>
        <v>689.06999999999994</v>
      </c>
      <c r="AB5" s="117">
        <f>-STOA!N5</f>
        <v>0</v>
      </c>
      <c r="AC5">
        <f t="shared" si="0"/>
        <v>25.110834301646332</v>
      </c>
      <c r="AD5">
        <f t="shared" si="1"/>
        <v>2828.3930636127093</v>
      </c>
      <c r="AE5">
        <f>'IDT-1'!B5</f>
        <v>43.796999999999997</v>
      </c>
      <c r="AF5" s="26"/>
      <c r="AG5">
        <f t="shared" si="2"/>
        <v>2911.1900636127093</v>
      </c>
      <c r="AI5" s="75">
        <f>PXIL!H5</f>
        <v>0</v>
      </c>
      <c r="AJ5" s="75">
        <f>PXIL!N5</f>
        <v>0</v>
      </c>
      <c r="AK5" s="75">
        <f>RTM_IEX!H5</f>
        <v>434.7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39</v>
      </c>
      <c r="AU5">
        <v>3</v>
      </c>
    </row>
    <row r="6" spans="1:47">
      <c r="A6" t="s">
        <v>48</v>
      </c>
      <c r="E6">
        <f>GT_NG!P6</f>
        <v>11.655257142857142</v>
      </c>
      <c r="F6">
        <f>GT_Spot!P6</f>
        <v>0</v>
      </c>
      <c r="G6">
        <f>PPCL_NG!P6</f>
        <v>33.950000000000003</v>
      </c>
      <c r="H6">
        <f>PPCL_Spot!P6</f>
        <v>7.8573808730423202</v>
      </c>
      <c r="I6">
        <f>Bawana_NG!P6</f>
        <v>116.47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1159.4512598984561</v>
      </c>
      <c r="P6" s="77">
        <v>118.13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77.179999999999993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149.81</v>
      </c>
      <c r="Z6" s="75">
        <f>IEX!N6</f>
        <v>0</v>
      </c>
      <c r="AA6" s="117">
        <f>STOA!H6</f>
        <v>689.06999999999994</v>
      </c>
      <c r="AB6" s="117">
        <f>-STOA!N6</f>
        <v>0</v>
      </c>
      <c r="AC6">
        <f t="shared" si="0"/>
        <v>24.609762301646331</v>
      </c>
      <c r="AD6">
        <f t="shared" si="1"/>
        <v>2771.9541356127097</v>
      </c>
      <c r="AE6">
        <f>'IDT-1'!B6</f>
        <v>63.357999999999997</v>
      </c>
      <c r="AF6" s="26"/>
      <c r="AG6">
        <f t="shared" si="2"/>
        <v>2874.3121356127099</v>
      </c>
      <c r="AI6" s="75">
        <f>PXIL!H6</f>
        <v>0</v>
      </c>
      <c r="AJ6" s="75">
        <f>PXIL!N6</f>
        <v>0</v>
      </c>
      <c r="AK6" s="75">
        <f>RTM_IEX!H6</f>
        <v>432.99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39</v>
      </c>
      <c r="AU6">
        <v>4</v>
      </c>
    </row>
    <row r="7" spans="1:47">
      <c r="A7" t="s">
        <v>49</v>
      </c>
      <c r="E7">
        <f>GT_NG!P7</f>
        <v>11.655257142857142</v>
      </c>
      <c r="F7">
        <f>GT_Spot!P7</f>
        <v>0</v>
      </c>
      <c r="G7">
        <f>PPCL_NG!P7</f>
        <v>33.950000000000003</v>
      </c>
      <c r="H7">
        <f>PPCL_Spot!P7</f>
        <v>7.8573808730423202</v>
      </c>
      <c r="I7">
        <f>Bawana_NG!P7</f>
        <v>124.93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1154.827628330456</v>
      </c>
      <c r="P7" s="77">
        <v>118.13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77.25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61.86</v>
      </c>
      <c r="Z7" s="75">
        <f>IEX!N7</f>
        <v>0</v>
      </c>
      <c r="AA7" s="117">
        <f>STOA!H7</f>
        <v>688.79999999999984</v>
      </c>
      <c r="AB7" s="117">
        <f>-STOA!N7</f>
        <v>0</v>
      </c>
      <c r="AC7">
        <f t="shared" si="0"/>
        <v>22.013730343847929</v>
      </c>
      <c r="AD7">
        <f t="shared" si="1"/>
        <v>2479.5465360025078</v>
      </c>
      <c r="AE7">
        <f>'IDT-1'!B7</f>
        <v>115.702</v>
      </c>
      <c r="AF7" s="26"/>
      <c r="AG7">
        <f t="shared" si="2"/>
        <v>2634.2485360025075</v>
      </c>
      <c r="AI7" s="75">
        <f>PXIL!H7</f>
        <v>0</v>
      </c>
      <c r="AJ7" s="75">
        <f>PXIL!N7</f>
        <v>0</v>
      </c>
      <c r="AK7" s="75">
        <f>RTM_IEX!H7</f>
        <v>222.3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39</v>
      </c>
      <c r="AU7">
        <v>5</v>
      </c>
    </row>
    <row r="8" spans="1:47">
      <c r="A8" t="s">
        <v>50</v>
      </c>
      <c r="E8">
        <f>GT_NG!P8</f>
        <v>11.655257142857142</v>
      </c>
      <c r="F8">
        <f>GT_Spot!P8</f>
        <v>0</v>
      </c>
      <c r="G8">
        <f>PPCL_NG!P8</f>
        <v>33.950000000000003</v>
      </c>
      <c r="H8">
        <f>PPCL_Spot!P8</f>
        <v>7.8573808730423202</v>
      </c>
      <c r="I8">
        <f>Bawana_NG!P8</f>
        <v>125.25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1154.827628330456</v>
      </c>
      <c r="P8" s="77">
        <v>118.13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77.259999999999991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33.83</v>
      </c>
      <c r="Z8" s="75">
        <f>IEX!N8</f>
        <v>0</v>
      </c>
      <c r="AA8" s="117">
        <f>STOA!H8</f>
        <v>688.79999999999984</v>
      </c>
      <c r="AB8" s="117">
        <f>-STOA!N8</f>
        <v>0</v>
      </c>
      <c r="AC8">
        <f t="shared" si="0"/>
        <v>21.880410343847931</v>
      </c>
      <c r="AD8">
        <f t="shared" si="1"/>
        <v>2464.5298560025076</v>
      </c>
      <c r="AE8">
        <f>'IDT-1'!B8</f>
        <v>116.83499999999999</v>
      </c>
      <c r="AF8" s="26"/>
      <c r="AG8">
        <f t="shared" si="2"/>
        <v>2620.3648560025076</v>
      </c>
      <c r="AI8" s="75">
        <f>PXIL!H8</f>
        <v>0</v>
      </c>
      <c r="AJ8" s="75">
        <f>PXIL!N8</f>
        <v>0</v>
      </c>
      <c r="AK8" s="75">
        <f>RTM_IEX!H8</f>
        <v>234.85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39</v>
      </c>
      <c r="AU8">
        <v>6</v>
      </c>
    </row>
    <row r="9" spans="1:47">
      <c r="A9" t="s">
        <v>51</v>
      </c>
      <c r="E9">
        <f>GT_NG!P9</f>
        <v>13.27082251082251</v>
      </c>
      <c r="F9">
        <f>GT_Spot!P9</f>
        <v>0</v>
      </c>
      <c r="G9">
        <f>PPCL_NG!P9</f>
        <v>33.950000000000003</v>
      </c>
      <c r="H9">
        <f>PPCL_Spot!P9</f>
        <v>11</v>
      </c>
      <c r="I9">
        <f>Bawana_NG!P9</f>
        <v>125.25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1154.4826963705855</v>
      </c>
      <c r="P9" s="77">
        <v>118.13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77.650000000000006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688.79999999999984</v>
      </c>
      <c r="AB9" s="117">
        <f>-STOA!N9</f>
        <v>0</v>
      </c>
      <c r="AC9">
        <f t="shared" si="0"/>
        <v>21.98225496615639</v>
      </c>
      <c r="AD9">
        <f t="shared" si="1"/>
        <v>2476.0012639152515</v>
      </c>
      <c r="AE9">
        <f>'IDT-1'!B9</f>
        <v>117</v>
      </c>
      <c r="AF9" s="26"/>
      <c r="AG9">
        <f t="shared" si="2"/>
        <v>2632.0012639152515</v>
      </c>
      <c r="AI9" s="75">
        <f>PXIL!H9</f>
        <v>0</v>
      </c>
      <c r="AJ9" s="75">
        <f>PXIL!N9</f>
        <v>0</v>
      </c>
      <c r="AK9" s="75">
        <f>RTM_IEX!H9</f>
        <v>275.45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39</v>
      </c>
      <c r="AU9">
        <v>7</v>
      </c>
    </row>
    <row r="10" spans="1:47">
      <c r="A10" t="s">
        <v>52</v>
      </c>
      <c r="E10">
        <f>GT_NG!P10</f>
        <v>11.655257142857142</v>
      </c>
      <c r="F10">
        <f>GT_Spot!P10</f>
        <v>0</v>
      </c>
      <c r="G10">
        <f>PPCL_NG!P10</f>
        <v>33.950000000000003</v>
      </c>
      <c r="H10">
        <f>PPCL_Spot!P10</f>
        <v>7.33</v>
      </c>
      <c r="I10">
        <f>Bawana_NG!P10</f>
        <v>141.85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1146.8854264705853</v>
      </c>
      <c r="P10" s="77">
        <v>118.13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77.740000000000009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688.79999999999984</v>
      </c>
      <c r="AB10" s="117">
        <f>-STOA!N10</f>
        <v>0</v>
      </c>
      <c r="AC10">
        <f t="shared" si="0"/>
        <v>22.015758015798294</v>
      </c>
      <c r="AD10">
        <f t="shared" si="1"/>
        <v>2479.7749255976437</v>
      </c>
      <c r="AE10">
        <f>'IDT-1'!B10</f>
        <v>98</v>
      </c>
      <c r="AF10" s="26"/>
      <c r="AG10">
        <f t="shared" si="2"/>
        <v>2616.7749255976437</v>
      </c>
      <c r="AI10" s="75">
        <f>PXIL!H10</f>
        <v>0</v>
      </c>
      <c r="AJ10" s="75">
        <f>PXIL!N10</f>
        <v>0</v>
      </c>
      <c r="AK10" s="75">
        <f>RTM_IEX!H10</f>
        <v>275.45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39</v>
      </c>
      <c r="AU10">
        <v>8</v>
      </c>
    </row>
    <row r="11" spans="1:47">
      <c r="A11" t="s">
        <v>53</v>
      </c>
      <c r="E11">
        <f>GT_NG!P11</f>
        <v>11.655257142857142</v>
      </c>
      <c r="F11">
        <f>GT_Spot!P11</f>
        <v>0</v>
      </c>
      <c r="G11">
        <f>PPCL_NG!P11</f>
        <v>33.950000000000003</v>
      </c>
      <c r="H11">
        <f>PPCL_Spot!P11</f>
        <v>7.33</v>
      </c>
      <c r="I11">
        <f>Bawana_NG!P11</f>
        <v>144.21473956813537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1130.197595994352</v>
      </c>
      <c r="P11" s="77">
        <v>118.13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77.839999999999989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689.01999999999987</v>
      </c>
      <c r="AB11" s="117">
        <f>-STOA!N11</f>
        <v>0</v>
      </c>
      <c r="AC11">
        <f t="shared" si="0"/>
        <v>21.68837081580703</v>
      </c>
      <c r="AD11">
        <f t="shared" si="1"/>
        <v>2442.8992218895373</v>
      </c>
      <c r="AE11">
        <f>'IDT-1'!B11</f>
        <v>62</v>
      </c>
      <c r="AF11" s="26"/>
      <c r="AG11">
        <f t="shared" si="2"/>
        <v>2543.8992218895373</v>
      </c>
      <c r="AI11" s="75">
        <f>PXIL!H11</f>
        <v>0</v>
      </c>
      <c r="AJ11" s="75">
        <f>PXIL!N11</f>
        <v>0</v>
      </c>
      <c r="AK11" s="75">
        <f>RTM_IEX!H11</f>
        <v>252.25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39</v>
      </c>
      <c r="AU11">
        <v>9</v>
      </c>
    </row>
    <row r="12" spans="1:47">
      <c r="A12" t="s">
        <v>54</v>
      </c>
      <c r="E12">
        <f>GT_NG!P12</f>
        <v>11.315294117647058</v>
      </c>
      <c r="F12">
        <f>GT_Spot!P12</f>
        <v>0</v>
      </c>
      <c r="G12">
        <f>PPCL_NG!P12</f>
        <v>33.950000000000003</v>
      </c>
      <c r="H12">
        <f>PPCL_Spot!P12</f>
        <v>8.1199999999999992</v>
      </c>
      <c r="I12">
        <f>Bawana_NG!P12</f>
        <v>148.88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1106.9420588891617</v>
      </c>
      <c r="P12" s="77">
        <v>118.13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78.2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689.01999999999987</v>
      </c>
      <c r="AB12" s="117">
        <f>-STOA!N12</f>
        <v>0</v>
      </c>
      <c r="AC12">
        <f t="shared" si="0"/>
        <v>21.489312706459916</v>
      </c>
      <c r="AD12">
        <f t="shared" si="1"/>
        <v>2420.4780403003488</v>
      </c>
      <c r="AE12">
        <f>'IDT-1'!B12</f>
        <v>34</v>
      </c>
      <c r="AF12" s="26"/>
      <c r="AG12">
        <f t="shared" si="2"/>
        <v>2493.4780403003488</v>
      </c>
      <c r="AI12" s="75">
        <f>PXIL!H12</f>
        <v>0</v>
      </c>
      <c r="AJ12" s="75">
        <f>PXIL!N12</f>
        <v>0</v>
      </c>
      <c r="AK12" s="75">
        <f>RTM_IEX!H12</f>
        <v>247.41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39</v>
      </c>
      <c r="AU12">
        <v>10</v>
      </c>
    </row>
    <row r="13" spans="1:47">
      <c r="A13" t="s">
        <v>55</v>
      </c>
      <c r="E13">
        <f>GT_NG!P13</f>
        <v>12.284407484407485</v>
      </c>
      <c r="F13">
        <f>GT_Spot!P13</f>
        <v>0</v>
      </c>
      <c r="G13">
        <f>PPCL_NG!P13</f>
        <v>33.950000000000003</v>
      </c>
      <c r="H13">
        <f>PPCL_Spot!P13</f>
        <v>11</v>
      </c>
      <c r="I13">
        <f>Bawana_NG!P13</f>
        <v>148.88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1091.2001373091286</v>
      </c>
      <c r="P13" s="77">
        <v>118.13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78.610000000000014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689.01999999999987</v>
      </c>
      <c r="AB13" s="117">
        <f>-STOA!N13</f>
        <v>0</v>
      </c>
      <c r="AC13">
        <f t="shared" si="0"/>
        <v>21.966687994183122</v>
      </c>
      <c r="AD13">
        <f t="shared" si="1"/>
        <v>2474.247856799353</v>
      </c>
      <c r="AE13">
        <f>'IDT-1'!B13</f>
        <v>11</v>
      </c>
      <c r="AF13" s="26"/>
      <c r="AG13">
        <f t="shared" si="2"/>
        <v>2524.247856799353</v>
      </c>
      <c r="AI13" s="75">
        <f>PXIL!H13</f>
        <v>0</v>
      </c>
      <c r="AJ13" s="75">
        <f>PXIL!N13</f>
        <v>0</v>
      </c>
      <c r="AK13" s="75">
        <f>RTM_IEX!H13</f>
        <v>313.14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39</v>
      </c>
      <c r="AU13">
        <v>11</v>
      </c>
    </row>
    <row r="14" spans="1:47">
      <c r="A14" t="s">
        <v>56</v>
      </c>
      <c r="E14">
        <f>GT_NG!P14</f>
        <v>12.284407484407485</v>
      </c>
      <c r="F14">
        <f>GT_Spot!P14</f>
        <v>0</v>
      </c>
      <c r="G14">
        <f>PPCL_NG!P14</f>
        <v>33.950000000000003</v>
      </c>
      <c r="H14">
        <f>PPCL_Spot!P14</f>
        <v>11</v>
      </c>
      <c r="I14">
        <f>Bawana_NG!P14</f>
        <v>148.88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1067.1012368751287</v>
      </c>
      <c r="P14" s="77">
        <v>118.13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79.17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689.01999999999987</v>
      </c>
      <c r="AB14" s="117">
        <f>-STOA!N14</f>
        <v>0</v>
      </c>
      <c r="AC14">
        <f t="shared" si="0"/>
        <v>21.597977670363921</v>
      </c>
      <c r="AD14">
        <f t="shared" si="1"/>
        <v>2432.7176666891723</v>
      </c>
      <c r="AE14">
        <f>'IDT-1'!B14</f>
        <v>0</v>
      </c>
      <c r="AF14" s="26"/>
      <c r="AG14">
        <f t="shared" si="2"/>
        <v>2471.7176666891723</v>
      </c>
      <c r="AI14" s="75">
        <f>PXIL!H14</f>
        <v>0</v>
      </c>
      <c r="AJ14" s="75">
        <f>PXIL!N14</f>
        <v>0</v>
      </c>
      <c r="AK14" s="75">
        <f>RTM_IEX!H14</f>
        <v>294.77999999999997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39</v>
      </c>
      <c r="AU14">
        <v>12</v>
      </c>
    </row>
    <row r="15" spans="1:47">
      <c r="A15" t="s">
        <v>57</v>
      </c>
      <c r="E15">
        <f>GT_NG!P15</f>
        <v>11.315294117647058</v>
      </c>
      <c r="F15">
        <f>GT_Spot!P15</f>
        <v>0</v>
      </c>
      <c r="G15">
        <f>PPCL_NG!P15</f>
        <v>33.950000000000003</v>
      </c>
      <c r="H15">
        <f>PPCL_Spot!P15</f>
        <v>10.660000000000002</v>
      </c>
      <c r="I15">
        <f>Bawana_NG!P15</f>
        <v>148.88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1082.1028937463209</v>
      </c>
      <c r="P15" s="77">
        <v>118.14000000000001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79.569999999999993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688.79999999999984</v>
      </c>
      <c r="AB15" s="117">
        <f>-STOA!N15</f>
        <v>0</v>
      </c>
      <c r="AC15">
        <f t="shared" si="0"/>
        <v>21.660656053202921</v>
      </c>
      <c r="AD15">
        <f t="shared" si="1"/>
        <v>2439.7775318107651</v>
      </c>
      <c r="AE15">
        <f>'IDT-1'!B15</f>
        <v>0</v>
      </c>
      <c r="AF15" s="26"/>
      <c r="AG15">
        <f t="shared" si="2"/>
        <v>2439.7775318107651</v>
      </c>
      <c r="AI15" s="75">
        <f>PXIL!H15</f>
        <v>0</v>
      </c>
      <c r="AJ15" s="75">
        <f>PXIL!N15</f>
        <v>0</v>
      </c>
      <c r="AK15" s="75">
        <f>RTM_IEX!H15</f>
        <v>288.02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12.284407484407485</v>
      </c>
      <c r="F16">
        <f>GT_Spot!P16</f>
        <v>0</v>
      </c>
      <c r="G16">
        <f>PPCL_NG!P16</f>
        <v>33.950000000000003</v>
      </c>
      <c r="H16">
        <f>PPCL_Spot!P16</f>
        <v>11</v>
      </c>
      <c r="I16">
        <f>Bawana_NG!P16</f>
        <v>148.88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1083.5150598724192</v>
      </c>
      <c r="P16" s="77">
        <v>118.14000000000001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79.820000000000007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688.79999999999984</v>
      </c>
      <c r="AB16" s="117">
        <f>-STOA!N16</f>
        <v>0</v>
      </c>
      <c r="AC16">
        <f t="shared" si="0"/>
        <v>21.406083312740073</v>
      </c>
      <c r="AD16">
        <f t="shared" si="1"/>
        <v>2411.1033840440864</v>
      </c>
      <c r="AE16">
        <f>'IDT-1'!B16</f>
        <v>0</v>
      </c>
      <c r="AF16" s="26"/>
      <c r="AG16">
        <f t="shared" si="2"/>
        <v>2411.1033840440864</v>
      </c>
      <c r="AI16" s="75">
        <f>PXIL!H16</f>
        <v>0</v>
      </c>
      <c r="AJ16" s="75">
        <f>PXIL!N16</f>
        <v>0</v>
      </c>
      <c r="AK16" s="75">
        <f>RTM_IEX!H16</f>
        <v>256.12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11.315294117647058</v>
      </c>
      <c r="F17">
        <f>GT_Spot!P17</f>
        <v>0</v>
      </c>
      <c r="G17">
        <f>PPCL_NG!P17</f>
        <v>33.950000000000003</v>
      </c>
      <c r="H17">
        <f>PPCL_Spot!P17</f>
        <v>8.1199999999999992</v>
      </c>
      <c r="I17">
        <f>Bawana_NG!P17</f>
        <v>148.01999999999998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1068.2450645055073</v>
      </c>
      <c r="P17" s="77">
        <v>118.14000000000001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80.089999999999989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688.79999999999984</v>
      </c>
      <c r="AB17" s="117">
        <f>-STOA!N17</f>
        <v>0</v>
      </c>
      <c r="AC17">
        <f t="shared" si="0"/>
        <v>20.31409915588376</v>
      </c>
      <c r="AD17">
        <f t="shared" si="1"/>
        <v>2288.1062594672703</v>
      </c>
      <c r="AE17">
        <f>'IDT-1'!B17</f>
        <v>0</v>
      </c>
      <c r="AF17" s="26"/>
      <c r="AG17">
        <f t="shared" si="2"/>
        <v>2288.1062594672703</v>
      </c>
      <c r="AI17" s="75">
        <f>PXIL!H17</f>
        <v>0</v>
      </c>
      <c r="AJ17" s="75">
        <f>PXIL!N17</f>
        <v>0</v>
      </c>
      <c r="AK17" s="75">
        <f>RTM_IEX!H17</f>
        <v>151.74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11.315294117647058</v>
      </c>
      <c r="F18">
        <f>GT_Spot!P18</f>
        <v>0</v>
      </c>
      <c r="G18">
        <f>PPCL_NG!P18</f>
        <v>33.950000000000003</v>
      </c>
      <c r="H18">
        <f>PPCL_Spot!P18</f>
        <v>8.1199999999999992</v>
      </c>
      <c r="I18">
        <f>Bawana_NG!P18</f>
        <v>148.01999999999998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1068.2465038693902</v>
      </c>
      <c r="P18" s="77">
        <v>118.14000000000001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81.61999999999999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688.79999999999984</v>
      </c>
      <c r="AB18" s="117">
        <f>-STOA!N18</f>
        <v>0</v>
      </c>
      <c r="AC18">
        <f t="shared" si="0"/>
        <v>20.514663822285929</v>
      </c>
      <c r="AD18">
        <f t="shared" si="1"/>
        <v>2310.6971341647513</v>
      </c>
      <c r="AE18">
        <f>'IDT-1'!B18</f>
        <v>0</v>
      </c>
      <c r="AF18" s="26"/>
      <c r="AG18">
        <f t="shared" si="2"/>
        <v>2310.6971341647513</v>
      </c>
      <c r="AI18" s="75">
        <f>PXIL!H18</f>
        <v>0</v>
      </c>
      <c r="AJ18" s="75">
        <f>PXIL!N18</f>
        <v>0</v>
      </c>
      <c r="AK18" s="75">
        <f>RTM_IEX!H18</f>
        <v>173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11.315294117647058</v>
      </c>
      <c r="F19">
        <f>GT_Spot!P19</f>
        <v>0</v>
      </c>
      <c r="G19">
        <f>PPCL_NG!P19</f>
        <v>33.950000000000003</v>
      </c>
      <c r="H19">
        <f>PPCL_Spot!P19</f>
        <v>11</v>
      </c>
      <c r="I19">
        <f>Bawana_NG!P19</f>
        <v>148.01999999999998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1083.1735722662097</v>
      </c>
      <c r="P19" s="77">
        <v>118.14000000000001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82.97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689.01999999999987</v>
      </c>
      <c r="AB19" s="117">
        <f>-STOA!N19</f>
        <v>0</v>
      </c>
      <c r="AC19">
        <f t="shared" si="0"/>
        <v>20.651214024177939</v>
      </c>
      <c r="AD19">
        <f t="shared" si="1"/>
        <v>2326.0776523596787</v>
      </c>
      <c r="AE19">
        <f>'IDT-1'!B19</f>
        <v>0</v>
      </c>
      <c r="AF19" s="26"/>
      <c r="AG19">
        <f t="shared" si="2"/>
        <v>2326.0776523596787</v>
      </c>
      <c r="AI19" s="75">
        <f>PXIL!H19</f>
        <v>0</v>
      </c>
      <c r="AJ19" s="75">
        <f>PXIL!N19</f>
        <v>0</v>
      </c>
      <c r="AK19" s="75">
        <f>RTM_IEX!H19</f>
        <v>169.14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11.315294117647058</v>
      </c>
      <c r="F20">
        <f>GT_Spot!P20</f>
        <v>0</v>
      </c>
      <c r="G20">
        <f>PPCL_NG!P20</f>
        <v>33.950000000000003</v>
      </c>
      <c r="H20">
        <f>PPCL_Spot!P20</f>
        <v>11</v>
      </c>
      <c r="I20">
        <f>Bawana_NG!P20</f>
        <v>144.21473956813537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1081.7676719846099</v>
      </c>
      <c r="P20" s="77">
        <v>118.14000000000001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82.86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689.01999999999987</v>
      </c>
      <c r="AB20" s="117">
        <f>-STOA!N20</f>
        <v>0</v>
      </c>
      <c r="AC20">
        <f t="shared" si="0"/>
        <v>20.400227809899455</v>
      </c>
      <c r="AD20">
        <f t="shared" si="1"/>
        <v>2297.8074778604928</v>
      </c>
      <c r="AE20">
        <f>'IDT-1'!B20</f>
        <v>0</v>
      </c>
      <c r="AF20" s="26"/>
      <c r="AG20">
        <f t="shared" si="2"/>
        <v>2297.8074778604928</v>
      </c>
      <c r="AI20" s="75">
        <f>PXIL!H20</f>
        <v>0</v>
      </c>
      <c r="AJ20" s="75">
        <f>PXIL!N20</f>
        <v>0</v>
      </c>
      <c r="AK20" s="75">
        <f>RTM_IEX!H20</f>
        <v>145.94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11.315294117647058</v>
      </c>
      <c r="F21">
        <f>GT_Spot!P21</f>
        <v>0</v>
      </c>
      <c r="G21">
        <f>PPCL_NG!P21</f>
        <v>33.950000000000003</v>
      </c>
      <c r="H21">
        <f>PPCL_Spot!P21</f>
        <v>11</v>
      </c>
      <c r="I21">
        <f>Bawana_NG!P21</f>
        <v>144.21473956813537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1032.5401545922464</v>
      </c>
      <c r="P21" s="77">
        <v>118.14000000000001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83.72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689.01999999999987</v>
      </c>
      <c r="AB21" s="117">
        <f>-STOA!N21</f>
        <v>0</v>
      </c>
      <c r="AC21">
        <f t="shared" si="0"/>
        <v>19.906569656846656</v>
      </c>
      <c r="AD21">
        <f t="shared" si="1"/>
        <v>2242.2036186211822</v>
      </c>
      <c r="AE21">
        <f>'IDT-1'!B21</f>
        <v>0</v>
      </c>
      <c r="AF21" s="26"/>
      <c r="AG21">
        <f t="shared" si="2"/>
        <v>2242.2036186211822</v>
      </c>
      <c r="AI21" s="75">
        <f>PXIL!H21</f>
        <v>0</v>
      </c>
      <c r="AJ21" s="75">
        <f>PXIL!N21</f>
        <v>0</v>
      </c>
      <c r="AK21" s="75">
        <f>RTM_IEX!H21</f>
        <v>138.21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11.315294117647058</v>
      </c>
      <c r="F22">
        <f>GT_Spot!P22</f>
        <v>0</v>
      </c>
      <c r="G22">
        <f>PPCL_NG!P22</f>
        <v>33.950000000000003</v>
      </c>
      <c r="H22">
        <f>PPCL_Spot!P22</f>
        <v>11</v>
      </c>
      <c r="I22">
        <f>Bawana_NG!P22</f>
        <v>144.21473956813537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1036.3387895422463</v>
      </c>
      <c r="P22" s="77">
        <v>118.14000000000001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85.03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689.01999999999987</v>
      </c>
      <c r="AB22" s="117">
        <f>-STOA!N22</f>
        <v>0</v>
      </c>
      <c r="AC22">
        <f t="shared" si="0"/>
        <v>19.713309644406653</v>
      </c>
      <c r="AD22">
        <f t="shared" si="1"/>
        <v>2220.4355135836217</v>
      </c>
      <c r="AE22">
        <f>'IDT-1'!B22</f>
        <v>0</v>
      </c>
      <c r="AF22" s="26"/>
      <c r="AG22">
        <f t="shared" si="2"/>
        <v>2220.4355135836217</v>
      </c>
      <c r="AI22" s="75">
        <f>PXIL!H22</f>
        <v>0</v>
      </c>
      <c r="AJ22" s="75">
        <f>PXIL!N22</f>
        <v>0</v>
      </c>
      <c r="AK22" s="75">
        <f>RTM_IEX!H22</f>
        <v>111.14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11.655257142857142</v>
      </c>
      <c r="F23">
        <f>GT_Spot!P23</f>
        <v>0</v>
      </c>
      <c r="G23">
        <f>PPCL_NG!P23</f>
        <v>33.950000000000003</v>
      </c>
      <c r="H23">
        <f>PPCL_Spot!P23</f>
        <v>11</v>
      </c>
      <c r="I23">
        <f>Bawana_NG!P23</f>
        <v>99.61999999999999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923.53955421195326</v>
      </c>
      <c r="P23" s="77">
        <v>118.14000000000001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85.410000000000011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689.01999999999987</v>
      </c>
      <c r="AB23" s="117">
        <f>-STOA!N23</f>
        <v>0</v>
      </c>
      <c r="AC23">
        <f t="shared" si="0"/>
        <v>19.372274339922331</v>
      </c>
      <c r="AD23">
        <f t="shared" si="1"/>
        <v>2182.0225370148883</v>
      </c>
      <c r="AE23">
        <f>'IDT-1'!B23</f>
        <v>0</v>
      </c>
      <c r="AF23" s="26"/>
      <c r="AG23">
        <f t="shared" si="2"/>
        <v>2182.0225370148883</v>
      </c>
      <c r="AI23" s="75">
        <f>PXIL!H23</f>
        <v>0</v>
      </c>
      <c r="AJ23" s="75">
        <f>PXIL!N23</f>
        <v>0</v>
      </c>
      <c r="AK23" s="75">
        <f>RTM_IEX!H23</f>
        <v>229.06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11.655257142857142</v>
      </c>
      <c r="F24">
        <f>GT_Spot!P24</f>
        <v>0</v>
      </c>
      <c r="G24">
        <f>PPCL_NG!P24</f>
        <v>33.950000000000003</v>
      </c>
      <c r="H24">
        <f>PPCL_Spot!P24</f>
        <v>8.1199999999999992</v>
      </c>
      <c r="I24">
        <f>Bawana_NG!P24</f>
        <v>99.61999999999999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903.32898945621469</v>
      </c>
      <c r="P24" s="77">
        <v>118.13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85.78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689.01999999999987</v>
      </c>
      <c r="AB24" s="117">
        <f>-STOA!N24</f>
        <v>0</v>
      </c>
      <c r="AC24">
        <f t="shared" si="0"/>
        <v>19.027661370071833</v>
      </c>
      <c r="AD24">
        <f t="shared" si="1"/>
        <v>2143.2065852290002</v>
      </c>
      <c r="AE24">
        <f>'IDT-1'!B24</f>
        <v>0</v>
      </c>
      <c r="AF24" s="26"/>
      <c r="AG24">
        <f t="shared" si="2"/>
        <v>2143.2065852290002</v>
      </c>
      <c r="AI24" s="75">
        <f>PXIL!H24</f>
        <v>0</v>
      </c>
      <c r="AJ24" s="75">
        <f>PXIL!N24</f>
        <v>0</v>
      </c>
      <c r="AK24" s="75">
        <f>RTM_IEX!H24</f>
        <v>212.63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11.655257142857142</v>
      </c>
      <c r="F25">
        <f>GT_Spot!P25</f>
        <v>0</v>
      </c>
      <c r="G25">
        <f>PPCL_NG!P25</f>
        <v>33.950000000000003</v>
      </c>
      <c r="H25">
        <f>PPCL_Spot!P25</f>
        <v>8.3819354838709668</v>
      </c>
      <c r="I25">
        <f>Bawana_NG!P25</f>
        <v>99.61999999999999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909.96492541859288</v>
      </c>
      <c r="P25" s="77">
        <v>118.13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61.54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689.01999999999987</v>
      </c>
      <c r="AB25" s="117">
        <f>-STOA!N25</f>
        <v>0</v>
      </c>
      <c r="AC25">
        <f t="shared" si="0"/>
        <v>18.602778638798828</v>
      </c>
      <c r="AD25">
        <f t="shared" si="1"/>
        <v>2095.3493394065222</v>
      </c>
      <c r="AE25">
        <f>'IDT-1'!B25</f>
        <v>0</v>
      </c>
      <c r="AF25" s="26"/>
      <c r="AG25">
        <f t="shared" si="2"/>
        <v>2095.3493394065222</v>
      </c>
      <c r="AI25" s="75">
        <f>PXIL!H25</f>
        <v>0</v>
      </c>
      <c r="AJ25" s="75">
        <f>PXIL!N25</f>
        <v>0</v>
      </c>
      <c r="AK25" s="75">
        <f>RTM_IEX!H25</f>
        <v>181.69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11.655257142857142</v>
      </c>
      <c r="F26">
        <f>GT_Spot!P26</f>
        <v>0</v>
      </c>
      <c r="G26">
        <f>PPCL_NG!P26</f>
        <v>33.950000000000003</v>
      </c>
      <c r="H26">
        <f>PPCL_Spot!P26</f>
        <v>8.3819354838709668</v>
      </c>
      <c r="I26">
        <f>Bawana_NG!P26</f>
        <v>99.61999999999999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917.56219531859301</v>
      </c>
      <c r="P26" s="77">
        <v>118.13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61.849999999999994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689.01999999999987</v>
      </c>
      <c r="AB26" s="117">
        <f>-STOA!N26</f>
        <v>0</v>
      </c>
      <c r="AC26">
        <f t="shared" si="0"/>
        <v>18.323794613918825</v>
      </c>
      <c r="AD26">
        <f t="shared" si="1"/>
        <v>2063.9255933314021</v>
      </c>
      <c r="AE26">
        <f>'IDT-1'!B26</f>
        <v>0</v>
      </c>
      <c r="AF26" s="26"/>
      <c r="AG26">
        <f t="shared" si="2"/>
        <v>2063.9255933314021</v>
      </c>
      <c r="AI26" s="75">
        <f>PXIL!H26</f>
        <v>0</v>
      </c>
      <c r="AJ26" s="75">
        <f>PXIL!N26</f>
        <v>0</v>
      </c>
      <c r="AK26" s="75">
        <f>RTM_IEX!H26</f>
        <v>142.08000000000001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11.655257142857142</v>
      </c>
      <c r="F27">
        <f>GT_Spot!P27</f>
        <v>0</v>
      </c>
      <c r="G27">
        <f>PPCL_NG!P27</f>
        <v>33.950000000000003</v>
      </c>
      <c r="H27">
        <f>PPCL_Spot!P27</f>
        <v>11.35483870967742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917.56219531859301</v>
      </c>
      <c r="P27" s="77">
        <v>118.13</v>
      </c>
      <c r="Q27" s="77">
        <v>0</v>
      </c>
      <c r="R27" s="80">
        <v>7.09</v>
      </c>
      <c r="S27" s="80">
        <v>0</v>
      </c>
      <c r="T27" s="78">
        <f>SUMPRODUCT(LTA!F27:AJ27,LTA!F$101:AJ$101,LTA!F$103:AJ$103)</f>
        <v>4.2899999999999991</v>
      </c>
      <c r="U27" s="78">
        <f>SUMPRODUCT(LTA!F27:AJ27,LTA!F$102:AJ$102,LTA!F$103:AJ$103)</f>
        <v>62.09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558.63000000000011</v>
      </c>
      <c r="AB27" s="117">
        <f>-STOA!N27</f>
        <v>0</v>
      </c>
      <c r="AC27">
        <f t="shared" si="0"/>
        <v>18.563532162305926</v>
      </c>
      <c r="AD27">
        <f t="shared" si="1"/>
        <v>2090.9287590088215</v>
      </c>
      <c r="AE27">
        <f>'IDT-1'!B27</f>
        <v>0</v>
      </c>
      <c r="AF27" s="26"/>
      <c r="AG27">
        <f t="shared" si="2"/>
        <v>2090.9287590088215</v>
      </c>
      <c r="AI27" s="75">
        <f>PXIL!H27</f>
        <v>0</v>
      </c>
      <c r="AJ27" s="75">
        <f>PXIL!N27</f>
        <v>0</v>
      </c>
      <c r="AK27" s="75">
        <f>RTM_IEX!H27</f>
        <v>285.12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11.655257142857142</v>
      </c>
      <c r="F28">
        <f>GT_Spot!P28</f>
        <v>0</v>
      </c>
      <c r="G28">
        <f>PPCL_NG!P28</f>
        <v>33.950000000000003</v>
      </c>
      <c r="H28">
        <f>PPCL_Spot!P28</f>
        <v>8.3819354838709668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917.56219531859301</v>
      </c>
      <c r="P28" s="77">
        <v>118.13</v>
      </c>
      <c r="Q28" s="77">
        <v>0</v>
      </c>
      <c r="R28" s="80">
        <v>17.943758642363296</v>
      </c>
      <c r="S28" s="80">
        <v>0</v>
      </c>
      <c r="T28" s="78">
        <f>SUMPRODUCT(LTA!F28:AJ28,LTA!F$101:AJ$101,LTA!F$103:AJ$103)</f>
        <v>9.6999999999999993</v>
      </c>
      <c r="U28" s="78">
        <f>SUMPRODUCT(LTA!F28:AJ28,LTA!F$102:AJ$102,LTA!F$103:AJ$103)</f>
        <v>62.49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559.0100000000001</v>
      </c>
      <c r="AB28" s="117">
        <f>-STOA!N28</f>
        <v>0</v>
      </c>
      <c r="AC28">
        <f t="shared" si="0"/>
        <v>18.483195689971627</v>
      </c>
      <c r="AD28">
        <f t="shared" si="1"/>
        <v>2081.8799508977131</v>
      </c>
      <c r="AE28">
        <f>'IDT-1'!B28</f>
        <v>0</v>
      </c>
      <c r="AF28" s="26"/>
      <c r="AG28">
        <f t="shared" si="2"/>
        <v>2081.8799508977131</v>
      </c>
      <c r="AI28" s="75">
        <f>PXIL!H28</f>
        <v>0</v>
      </c>
      <c r="AJ28" s="75">
        <f>PXIL!N28</f>
        <v>0</v>
      </c>
      <c r="AK28" s="75">
        <f>RTM_IEX!H28</f>
        <v>261.92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11.655257142857142</v>
      </c>
      <c r="F29">
        <f>GT_Spot!P29</f>
        <v>0</v>
      </c>
      <c r="G29">
        <f>PPCL_NG!P29</f>
        <v>33.950000000000003</v>
      </c>
      <c r="H29">
        <f>PPCL_Spot!P29</f>
        <v>8.3819354838709668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919.42192177833442</v>
      </c>
      <c r="P29" s="77">
        <v>118.13</v>
      </c>
      <c r="Q29" s="77">
        <v>0</v>
      </c>
      <c r="R29" s="80">
        <v>22.030000000000005</v>
      </c>
      <c r="S29" s="80">
        <v>0</v>
      </c>
      <c r="T29" s="78">
        <f>SUMPRODUCT(LTA!F29:AJ29,LTA!F$101:AJ$101,LTA!F$103:AJ$103)</f>
        <v>16.5</v>
      </c>
      <c r="U29" s="78">
        <f>SUMPRODUCT(LTA!F29:AJ29,LTA!F$102:AJ$102,LTA!F$103:AJ$103)</f>
        <v>62.86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560.31000000000006</v>
      </c>
      <c r="AB29" s="117">
        <f>-STOA!N29</f>
        <v>0</v>
      </c>
      <c r="AC29">
        <f t="shared" si="0"/>
        <v>18.148144206764552</v>
      </c>
      <c r="AD29">
        <f t="shared" si="1"/>
        <v>2044.1409701982977</v>
      </c>
      <c r="AE29">
        <f>'IDT-1'!B29</f>
        <v>0</v>
      </c>
      <c r="AF29" s="26"/>
      <c r="AG29">
        <f t="shared" si="2"/>
        <v>2044.1409701982977</v>
      </c>
      <c r="AI29" s="75">
        <f>PXIL!H29</f>
        <v>0</v>
      </c>
      <c r="AJ29" s="75">
        <f>PXIL!N29</f>
        <v>0</v>
      </c>
      <c r="AK29" s="75">
        <f>RTM_IEX!H29</f>
        <v>209.43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11.655257142857142</v>
      </c>
      <c r="F30">
        <f>GT_Spot!P30</f>
        <v>0</v>
      </c>
      <c r="G30">
        <f>PPCL_NG!P30</f>
        <v>33.950000000000003</v>
      </c>
      <c r="H30">
        <f>PPCL_Spot!P30</f>
        <v>8.3800000000000008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936.17344458633431</v>
      </c>
      <c r="P30" s="77">
        <v>118.13</v>
      </c>
      <c r="Q30" s="77">
        <v>0</v>
      </c>
      <c r="R30" s="80">
        <v>28.464063392347231</v>
      </c>
      <c r="S30" s="80">
        <v>0</v>
      </c>
      <c r="T30" s="78">
        <f>SUMPRODUCT(LTA!F30:AJ30,LTA!F$101:AJ$101,LTA!F$103:AJ$103)</f>
        <v>23.840000000000003</v>
      </c>
      <c r="U30" s="78">
        <f>SUMPRODUCT(LTA!F30:AJ30,LTA!F$102:AJ$102,LTA!F$103:AJ$103)</f>
        <v>63.05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562.49000000000012</v>
      </c>
      <c r="AB30" s="117">
        <f>-STOA!N30</f>
        <v>0</v>
      </c>
      <c r="AC30">
        <f t="shared" si="0"/>
        <v>18.085080333069545</v>
      </c>
      <c r="AD30">
        <f t="shared" si="1"/>
        <v>2037.0376847884691</v>
      </c>
      <c r="AE30">
        <f>'IDT-1'!B30</f>
        <v>0</v>
      </c>
      <c r="AF30" s="26"/>
      <c r="AG30">
        <f t="shared" si="2"/>
        <v>2037.0376847884691</v>
      </c>
      <c r="AI30" s="75">
        <f>PXIL!H30</f>
        <v>0</v>
      </c>
      <c r="AJ30" s="75">
        <f>PXIL!N30</f>
        <v>0</v>
      </c>
      <c r="AK30" s="75">
        <f>RTM_IEX!H30</f>
        <v>169.37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11.655257142857142</v>
      </c>
      <c r="F31">
        <f>GT_Spot!P31</f>
        <v>0</v>
      </c>
      <c r="G31">
        <f>PPCL_NG!P31</f>
        <v>33.950000000000003</v>
      </c>
      <c r="H31">
        <f>PPCL_Spot!P31</f>
        <v>8.3800000000000008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936.51073849160935</v>
      </c>
      <c r="P31" s="77">
        <v>118.13</v>
      </c>
      <c r="Q31" s="77">
        <v>0</v>
      </c>
      <c r="R31" s="80">
        <v>34.845636113198104</v>
      </c>
      <c r="S31" s="80">
        <v>0</v>
      </c>
      <c r="T31" s="78">
        <f>SUMPRODUCT(LTA!F31:AJ31,LTA!F$101:AJ$101,LTA!F$103:AJ$103)</f>
        <v>37.21</v>
      </c>
      <c r="U31" s="78">
        <f>SUMPRODUCT(LTA!F31:AJ31,LTA!F$102:AJ$102,LTA!F$103:AJ$103)</f>
        <v>62.9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565.55000000000007</v>
      </c>
      <c r="AB31" s="117">
        <f>-STOA!N31</f>
        <v>0</v>
      </c>
      <c r="AC31">
        <f t="shared" si="0"/>
        <v>18.523574359379449</v>
      </c>
      <c r="AD31">
        <f t="shared" si="1"/>
        <v>2086.4280573882852</v>
      </c>
      <c r="AE31">
        <f>'IDT-1'!B31</f>
        <v>0</v>
      </c>
      <c r="AF31" s="26"/>
      <c r="AG31">
        <f t="shared" si="2"/>
        <v>2086.4280573882852</v>
      </c>
      <c r="AI31" s="75">
        <f>PXIL!H31</f>
        <v>0</v>
      </c>
      <c r="AJ31" s="75">
        <f>PXIL!N31</f>
        <v>0</v>
      </c>
      <c r="AK31" s="75">
        <f>RTM_IEX!H31</f>
        <v>196.2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11.655257142857142</v>
      </c>
      <c r="F32">
        <f>GT_Spot!P32</f>
        <v>0</v>
      </c>
      <c r="G32">
        <f>PPCL_NG!P32</f>
        <v>33.950000000000003</v>
      </c>
      <c r="H32">
        <f>PPCL_Spot!P32</f>
        <v>8.3800000000000008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928.91346859160933</v>
      </c>
      <c r="P32" s="77">
        <v>118.13</v>
      </c>
      <c r="Q32" s="77">
        <v>0</v>
      </c>
      <c r="R32" s="80">
        <v>38</v>
      </c>
      <c r="S32" s="80">
        <v>0</v>
      </c>
      <c r="T32" s="78">
        <f>SUMPRODUCT(LTA!F32:AJ32,LTA!F$101:AJ$101,LTA!F$103:AJ$103)</f>
        <v>52.07</v>
      </c>
      <c r="U32" s="78">
        <f>SUMPRODUCT(LTA!F32:AJ32,LTA!F$102:AJ$102,LTA!F$103:AJ$103)</f>
        <v>64.960000000000008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568.95000000000005</v>
      </c>
      <c r="AB32" s="117">
        <f>-STOA!N32</f>
        <v>0</v>
      </c>
      <c r="AC32">
        <f t="shared" si="0"/>
        <v>18.383100786463306</v>
      </c>
      <c r="AD32">
        <f t="shared" si="1"/>
        <v>2070.6056249480034</v>
      </c>
      <c r="AE32">
        <f>'IDT-1'!B32</f>
        <v>0</v>
      </c>
      <c r="AF32" s="26"/>
      <c r="AG32">
        <f t="shared" si="2"/>
        <v>2070.6056249480034</v>
      </c>
      <c r="AI32" s="75">
        <f>PXIL!H32</f>
        <v>0</v>
      </c>
      <c r="AJ32" s="75">
        <f>PXIL!N32</f>
        <v>0</v>
      </c>
      <c r="AK32" s="75">
        <f>RTM_IEX!H32</f>
        <v>164.36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11.655257142857142</v>
      </c>
      <c r="F33">
        <f>GT_Spot!P33</f>
        <v>0</v>
      </c>
      <c r="G33">
        <f>PPCL_NG!P33</f>
        <v>33.950000000000003</v>
      </c>
      <c r="H33">
        <f>PPCL_Spot!P33</f>
        <v>8.3800000000000008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928.91346859160933</v>
      </c>
      <c r="P33" s="77">
        <v>118.13</v>
      </c>
      <c r="Q33" s="77">
        <v>0</v>
      </c>
      <c r="R33" s="80">
        <v>38</v>
      </c>
      <c r="S33" s="80">
        <v>0</v>
      </c>
      <c r="T33" s="78">
        <f>SUMPRODUCT(LTA!F33:AJ33,LTA!F$101:AJ$101,LTA!F$103:AJ$103)</f>
        <v>67.959999999999994</v>
      </c>
      <c r="U33" s="78">
        <f>SUMPRODUCT(LTA!F33:AJ33,LTA!F$102:AJ$102,LTA!F$103:AJ$103)</f>
        <v>67.12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572.50000000000011</v>
      </c>
      <c r="AB33" s="117">
        <f>-STOA!N33</f>
        <v>0</v>
      </c>
      <c r="AC33">
        <f t="shared" si="0"/>
        <v>17.799572786463305</v>
      </c>
      <c r="AD33">
        <f t="shared" si="1"/>
        <v>2004.8791529480031</v>
      </c>
      <c r="AE33">
        <f>'IDT-1'!B33</f>
        <v>0</v>
      </c>
      <c r="AF33" s="26"/>
      <c r="AG33">
        <f t="shared" si="2"/>
        <v>2004.8791529480031</v>
      </c>
      <c r="AI33" s="75">
        <f>PXIL!H33</f>
        <v>0</v>
      </c>
      <c r="AJ33" s="75">
        <f>PXIL!N33</f>
        <v>0</v>
      </c>
      <c r="AK33" s="75">
        <f>RTM_IEX!H33</f>
        <v>76.45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11.655257142857142</v>
      </c>
      <c r="F34">
        <f>GT_Spot!P34</f>
        <v>0</v>
      </c>
      <c r="G34">
        <f>PPCL_NG!P34</f>
        <v>33.950000000000003</v>
      </c>
      <c r="H34">
        <f>PPCL_Spot!P34</f>
        <v>10.996563573883162</v>
      </c>
      <c r="I34">
        <f>Bawana_NG!P34</f>
        <v>99.61999999999999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921.65233690412299</v>
      </c>
      <c r="P34" s="77">
        <v>118.14000000000001</v>
      </c>
      <c r="Q34" s="77">
        <v>0</v>
      </c>
      <c r="R34" s="80">
        <v>38</v>
      </c>
      <c r="S34" s="80">
        <v>0</v>
      </c>
      <c r="T34" s="78">
        <f>SUMPRODUCT(LTA!F34:AJ34,LTA!F$101:AJ$101,LTA!F$103:AJ$103)</f>
        <v>82.919999999999987</v>
      </c>
      <c r="U34" s="78">
        <f>SUMPRODUCT(LTA!F34:AJ34,LTA!F$102:AJ$102,LTA!F$103:AJ$103)</f>
        <v>77.510000000000005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577.69000000000005</v>
      </c>
      <c r="AB34" s="117">
        <f>-STOA!N34</f>
        <v>0</v>
      </c>
      <c r="AC34">
        <f t="shared" si="0"/>
        <v>18.2966445870636</v>
      </c>
      <c r="AD34">
        <f t="shared" si="1"/>
        <v>2060.8675130338002</v>
      </c>
      <c r="AE34">
        <f>'IDT-1'!B34</f>
        <v>0</v>
      </c>
      <c r="AF34" s="26"/>
      <c r="AG34">
        <f t="shared" si="2"/>
        <v>2060.8675130338002</v>
      </c>
      <c r="AI34" s="75">
        <f>PXIL!H34</f>
        <v>0</v>
      </c>
      <c r="AJ34" s="75">
        <f>PXIL!N34</f>
        <v>0</v>
      </c>
      <c r="AK34" s="75">
        <f>RTM_IEX!H34</f>
        <v>107.03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11.315294117647058</v>
      </c>
      <c r="F35">
        <f>GT_Spot!P35</f>
        <v>0</v>
      </c>
      <c r="G35">
        <f>PPCL_NG!P35</f>
        <v>33.950000000000003</v>
      </c>
      <c r="H35">
        <f>PPCL_Spot!P35</f>
        <v>11</v>
      </c>
      <c r="I35">
        <f>Bawana_NG!P35</f>
        <v>146.01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920.98040657546801</v>
      </c>
      <c r="P35" s="77">
        <v>118.13593677756558</v>
      </c>
      <c r="Q35" s="77">
        <v>0</v>
      </c>
      <c r="R35" s="80">
        <v>38.5</v>
      </c>
      <c r="S35" s="80">
        <v>0</v>
      </c>
      <c r="T35" s="78">
        <f>SUMPRODUCT(LTA!F35:AJ35,LTA!F$101:AJ$101,LTA!F$103:AJ$103)</f>
        <v>103.51</v>
      </c>
      <c r="U35" s="78">
        <f>SUMPRODUCT(LTA!F35:AJ35,LTA!F$102:AJ$102,LTA!F$103:AJ$103)</f>
        <v>77.900000000000006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693.44999999999993</v>
      </c>
      <c r="AB35" s="117">
        <f>-STOA!N35</f>
        <v>0</v>
      </c>
      <c r="AC35">
        <f t="shared" si="0"/>
        <v>18.96181440974199</v>
      </c>
      <c r="AD35">
        <f t="shared" si="1"/>
        <v>2135.7898230609385</v>
      </c>
      <c r="AE35">
        <f>'IDT-1'!B35</f>
        <v>0</v>
      </c>
      <c r="AF35" s="26"/>
      <c r="AG35">
        <f t="shared" si="2"/>
        <v>2135.7898230609385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11.315294117647058</v>
      </c>
      <c r="F36">
        <f>GT_Spot!P36</f>
        <v>0</v>
      </c>
      <c r="G36">
        <f>PPCL_NG!P36</f>
        <v>33.950000000000003</v>
      </c>
      <c r="H36">
        <f>PPCL_Spot!P36</f>
        <v>11</v>
      </c>
      <c r="I36">
        <f>Bawana_NG!P36</f>
        <v>146.01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898.793100653068</v>
      </c>
      <c r="P36" s="77">
        <v>118.13593677756558</v>
      </c>
      <c r="Q36" s="77">
        <v>0</v>
      </c>
      <c r="R36" s="80">
        <v>38.5</v>
      </c>
      <c r="S36" s="80">
        <v>0</v>
      </c>
      <c r="T36" s="78">
        <f>SUMPRODUCT(LTA!F36:AJ36,LTA!F$101:AJ$101,LTA!F$103:AJ$103)</f>
        <v>122.81</v>
      </c>
      <c r="U36" s="78">
        <f>SUMPRODUCT(LTA!F36:AJ36,LTA!F$102:AJ$102,LTA!F$103:AJ$103)</f>
        <v>79.92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695.55</v>
      </c>
      <c r="AB36" s="117">
        <f>-STOA!N36</f>
        <v>0</v>
      </c>
      <c r="AC36">
        <f t="shared" si="0"/>
        <v>18.972662117624868</v>
      </c>
      <c r="AD36">
        <f t="shared" si="1"/>
        <v>2137.0116694306553</v>
      </c>
      <c r="AE36">
        <f>'IDT-1'!B36</f>
        <v>0</v>
      </c>
      <c r="AF36" s="26"/>
      <c r="AG36">
        <f t="shared" si="2"/>
        <v>2137.0116694306553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11.957295373665481</v>
      </c>
      <c r="F37">
        <f>GT_Spot!P37</f>
        <v>0</v>
      </c>
      <c r="G37">
        <f>PPCL_NG!P37</f>
        <v>33.950000000000003</v>
      </c>
      <c r="H37">
        <f>PPCL_Spot!P37</f>
        <v>11</v>
      </c>
      <c r="I37">
        <f>Bawana_NG!P37</f>
        <v>136.47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898.73954285355524</v>
      </c>
      <c r="P37" s="77">
        <v>118.13479696996389</v>
      </c>
      <c r="Q37" s="77">
        <v>0</v>
      </c>
      <c r="R37" s="80">
        <v>38.5</v>
      </c>
      <c r="S37" s="80">
        <v>0</v>
      </c>
      <c r="T37" s="78">
        <f>SUMPRODUCT(LTA!F37:AJ37,LTA!F$101:AJ$101,LTA!F$103:AJ$103)</f>
        <v>150.03</v>
      </c>
      <c r="U37" s="78">
        <f>SUMPRODUCT(LTA!F37:AJ37,LTA!F$102:AJ$102,LTA!F$103:AJ$103)</f>
        <v>83.01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699.75</v>
      </c>
      <c r="AB37" s="117">
        <f>-STOA!N37</f>
        <v>0</v>
      </c>
      <c r="AC37">
        <f t="shared" si="0"/>
        <v>19.534935235578647</v>
      </c>
      <c r="AD37">
        <f t="shared" si="1"/>
        <v>2124.0066999616056</v>
      </c>
      <c r="AE37">
        <f>'IDT-1'!B37</f>
        <v>0</v>
      </c>
      <c r="AF37" s="26"/>
      <c r="AG37">
        <f t="shared" si="2"/>
        <v>2124.0066999616056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-38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11.957295373665481</v>
      </c>
      <c r="F38">
        <f>GT_Spot!P38</f>
        <v>0</v>
      </c>
      <c r="G38">
        <f>PPCL_NG!P38</f>
        <v>33.950000000000003</v>
      </c>
      <c r="H38">
        <f>PPCL_Spot!P38</f>
        <v>11</v>
      </c>
      <c r="I38">
        <f>Bawana_NG!P38</f>
        <v>139.74490911077922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898.73954285355524</v>
      </c>
      <c r="P38" s="77">
        <v>118.13479696996389</v>
      </c>
      <c r="Q38" s="77">
        <v>0</v>
      </c>
      <c r="R38" s="80">
        <v>38.5</v>
      </c>
      <c r="S38" s="80">
        <v>0</v>
      </c>
      <c r="T38" s="78">
        <f>SUMPRODUCT(LTA!F38:AJ38,LTA!F$101:AJ$101,LTA!F$103:AJ$103)</f>
        <v>165.25</v>
      </c>
      <c r="U38" s="78">
        <f>SUMPRODUCT(LTA!F38:AJ38,LTA!F$102:AJ$102,LTA!F$103:AJ$103)</f>
        <v>84.56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701.15</v>
      </c>
      <c r="AB38" s="117">
        <f>-STOA!N38</f>
        <v>0</v>
      </c>
      <c r="AC38">
        <f t="shared" si="0"/>
        <v>19.386281589910084</v>
      </c>
      <c r="AD38">
        <f t="shared" si="1"/>
        <v>2183.6002627180537</v>
      </c>
      <c r="AE38">
        <f>'IDT-1'!B38</f>
        <v>0</v>
      </c>
      <c r="AF38" s="26"/>
      <c r="AG38">
        <f t="shared" si="2"/>
        <v>2183.6002627180537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11.850533807829182</v>
      </c>
      <c r="F39">
        <f>GT_Spot!P39</f>
        <v>0</v>
      </c>
      <c r="G39">
        <f>PPCL_NG!P39</f>
        <v>33.950000000000003</v>
      </c>
      <c r="H39">
        <f>PPCL_Spot!P39</f>
        <v>11</v>
      </c>
      <c r="I39">
        <f>Bawana_NG!P39</f>
        <v>138.90493971075736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899.23930775473968</v>
      </c>
      <c r="P39" s="77">
        <v>118.13479696996389</v>
      </c>
      <c r="Q39" s="77">
        <v>0</v>
      </c>
      <c r="R39" s="80">
        <v>38.5</v>
      </c>
      <c r="S39" s="80">
        <v>0</v>
      </c>
      <c r="T39" s="78">
        <f>SUMPRODUCT(LTA!F39:AJ39,LTA!F$101:AJ$101,LTA!F$103:AJ$103)</f>
        <v>187.82</v>
      </c>
      <c r="U39" s="78">
        <f>SUMPRODUCT(LTA!F39:AJ39,LTA!F$102:AJ$102,LTA!F$103:AJ$103)</f>
        <v>84.100000000000009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706.3</v>
      </c>
      <c r="AB39" s="117">
        <f>-STOA!N39</f>
        <v>0</v>
      </c>
      <c r="AC39">
        <f t="shared" si="0"/>
        <v>19.995117644473158</v>
      </c>
      <c r="AD39">
        <f t="shared" si="1"/>
        <v>2167.8044605988166</v>
      </c>
      <c r="AE39">
        <f>'IDT-1'!B39</f>
        <v>0</v>
      </c>
      <c r="AF39" s="26"/>
      <c r="AG39">
        <f t="shared" si="2"/>
        <v>2122.8044605988166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-42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11.850533807829182</v>
      </c>
      <c r="F40">
        <f>GT_Spot!P40</f>
        <v>0</v>
      </c>
      <c r="G40">
        <f>PPCL_NG!P40</f>
        <v>33.950000000000003</v>
      </c>
      <c r="H40">
        <f>PPCL_Spot!P40</f>
        <v>11</v>
      </c>
      <c r="I40">
        <f>Bawana_NG!P40</f>
        <v>138.63494954646461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899.23930775473968</v>
      </c>
      <c r="P40" s="77">
        <v>118.13479696996389</v>
      </c>
      <c r="Q40" s="77">
        <v>0</v>
      </c>
      <c r="R40" s="80">
        <v>38.5</v>
      </c>
      <c r="S40" s="80">
        <v>0</v>
      </c>
      <c r="T40" s="78">
        <f>SUMPRODUCT(LTA!F40:AJ40,LTA!F$101:AJ$101,LTA!F$103:AJ$103)</f>
        <v>214.57</v>
      </c>
      <c r="U40" s="78">
        <f>SUMPRODUCT(LTA!F40:AJ40,LTA!F$102:AJ$102,LTA!F$103:AJ$103)</f>
        <v>85.990000000000009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710.5</v>
      </c>
      <c r="AB40" s="117">
        <f>-STOA!N40</f>
        <v>0</v>
      </c>
      <c r="AC40">
        <f t="shared" si="0"/>
        <v>20.061972375095181</v>
      </c>
      <c r="AD40">
        <f t="shared" si="1"/>
        <v>2259.7076157039023</v>
      </c>
      <c r="AE40">
        <f>'IDT-1'!B40</f>
        <v>0</v>
      </c>
      <c r="AF40" s="26"/>
      <c r="AG40">
        <f t="shared" si="2"/>
        <v>2214.7076157039023</v>
      </c>
      <c r="AI40" s="75">
        <f>PXIL!H40</f>
        <v>0</v>
      </c>
      <c r="AJ40" s="75">
        <f>PXIL!N40</f>
        <v>0</v>
      </c>
      <c r="AK40" s="75">
        <f>RTM_IEX!H40</f>
        <v>17.399999999999999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11.850533807829182</v>
      </c>
      <c r="F41">
        <f>GT_Spot!P41</f>
        <v>0</v>
      </c>
      <c r="G41">
        <f>PPCL_NG!P41</f>
        <v>33.950000000000003</v>
      </c>
      <c r="H41">
        <f>PPCL_Spot!P41</f>
        <v>11</v>
      </c>
      <c r="I41">
        <f>Bawana_NG!P41</f>
        <v>152.85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995.25497945054508</v>
      </c>
      <c r="P41" s="77">
        <v>118.13479696996389</v>
      </c>
      <c r="Q41" s="77">
        <v>0</v>
      </c>
      <c r="R41" s="80">
        <v>38.5</v>
      </c>
      <c r="S41" s="80">
        <v>0</v>
      </c>
      <c r="T41" s="78">
        <f>SUMPRODUCT(LTA!F41:AJ41,LTA!F$101:AJ$101,LTA!F$103:AJ$103)</f>
        <v>239.32999999999998</v>
      </c>
      <c r="U41" s="78">
        <f>SUMPRODUCT(LTA!F41:AJ41,LTA!F$102:AJ$102,LTA!F$103:AJ$103)</f>
        <v>87.06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711.9</v>
      </c>
      <c r="AB41" s="117">
        <f>-STOA!N41</f>
        <v>0</v>
      </c>
      <c r="AC41">
        <f t="shared" si="0"/>
        <v>21.304947407975476</v>
      </c>
      <c r="AD41">
        <f t="shared" si="1"/>
        <v>2357.5253628203627</v>
      </c>
      <c r="AE41">
        <f>'IDT-1'!B41</f>
        <v>0</v>
      </c>
      <c r="AF41" s="26"/>
      <c r="AG41">
        <f t="shared" si="2"/>
        <v>2312.5253628203627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11.850533807829182</v>
      </c>
      <c r="F42">
        <f>GT_Spot!P42</f>
        <v>0</v>
      </c>
      <c r="G42">
        <f>PPCL_NG!P42</f>
        <v>33.950000000000003</v>
      </c>
      <c r="H42">
        <f>PPCL_Spot!P42</f>
        <v>11</v>
      </c>
      <c r="I42">
        <f>Bawana_NG!P42</f>
        <v>152.85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995.25497945054508</v>
      </c>
      <c r="P42" s="77">
        <v>118.13479696996389</v>
      </c>
      <c r="Q42" s="77">
        <v>0</v>
      </c>
      <c r="R42" s="80">
        <v>38.5</v>
      </c>
      <c r="S42" s="80">
        <v>0</v>
      </c>
      <c r="T42" s="78">
        <f>SUMPRODUCT(LTA!F42:AJ42,LTA!F$101:AJ$101,LTA!F$103:AJ$103)</f>
        <v>251.6</v>
      </c>
      <c r="U42" s="78">
        <f>SUMPRODUCT(LTA!F42:AJ42,LTA!F$102:AJ$102,LTA!F$103:AJ$103)</f>
        <v>88.26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721</v>
      </c>
      <c r="AB42" s="117">
        <f>-STOA!N42</f>
        <v>0</v>
      </c>
      <c r="AC42">
        <f t="shared" si="0"/>
        <v>21.325658730009373</v>
      </c>
      <c r="AD42">
        <f t="shared" si="1"/>
        <v>2402.0446514983282</v>
      </c>
      <c r="AE42">
        <f>'IDT-1'!B42</f>
        <v>0</v>
      </c>
      <c r="AF42" s="26"/>
      <c r="AG42">
        <f t="shared" si="2"/>
        <v>2357.0446514983282</v>
      </c>
      <c r="AI42" s="75">
        <f>PXIL!H42</f>
        <v>0</v>
      </c>
      <c r="AJ42" s="75">
        <f>PXIL!N42</f>
        <v>0</v>
      </c>
      <c r="AK42" s="75">
        <f>RTM_IEX!H42</f>
        <v>0.97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11.850533807829182</v>
      </c>
      <c r="F43">
        <f>GT_Spot!P43</f>
        <v>0</v>
      </c>
      <c r="G43">
        <f>PPCL_NG!P43</f>
        <v>33.950000000000003</v>
      </c>
      <c r="H43">
        <f>PPCL_Spot!P43</f>
        <v>11</v>
      </c>
      <c r="I43">
        <f>Bawana_NG!P43</f>
        <v>159.62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993.60347222894256</v>
      </c>
      <c r="P43" s="77">
        <v>118.13479696996389</v>
      </c>
      <c r="Q43" s="77">
        <v>0</v>
      </c>
      <c r="R43" s="80">
        <v>38.5</v>
      </c>
      <c r="S43" s="80">
        <v>0</v>
      </c>
      <c r="T43" s="78">
        <f>SUMPRODUCT(LTA!F43:AJ43,LTA!F$101:AJ$101,LTA!F$103:AJ$103)</f>
        <v>268.89</v>
      </c>
      <c r="U43" s="78">
        <f>SUMPRODUCT(LTA!F43:AJ43,LTA!F$102:AJ$102,LTA!F$103:AJ$103)</f>
        <v>87.29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724.12000000000012</v>
      </c>
      <c r="AB43" s="117">
        <f>-STOA!N43</f>
        <v>0</v>
      </c>
      <c r="AC43">
        <f t="shared" si="0"/>
        <v>22.181340775579539</v>
      </c>
      <c r="AD43">
        <f t="shared" si="1"/>
        <v>2351.7774622311567</v>
      </c>
      <c r="AE43">
        <f>'IDT-1'!B43</f>
        <v>0</v>
      </c>
      <c r="AF43" s="26"/>
      <c r="AG43">
        <f t="shared" si="2"/>
        <v>2306.7774622311567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-73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11.850533807829182</v>
      </c>
      <c r="F44">
        <f>GT_Spot!P44</f>
        <v>0</v>
      </c>
      <c r="G44">
        <f>PPCL_NG!P44</f>
        <v>33.950000000000003</v>
      </c>
      <c r="H44">
        <f>PPCL_Spot!P44</f>
        <v>11</v>
      </c>
      <c r="I44">
        <f>Bawana_NG!P44</f>
        <v>159.62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993.60347222894256</v>
      </c>
      <c r="P44" s="77">
        <v>118.13479696996389</v>
      </c>
      <c r="Q44" s="77">
        <v>0</v>
      </c>
      <c r="R44" s="80">
        <v>38.5</v>
      </c>
      <c r="S44" s="80">
        <v>0</v>
      </c>
      <c r="T44" s="78">
        <f>SUMPRODUCT(LTA!F44:AJ44,LTA!F$101:AJ$101,LTA!F$103:AJ$103)</f>
        <v>280.03999999999996</v>
      </c>
      <c r="U44" s="78">
        <f>SUMPRODUCT(LTA!F44:AJ44,LTA!F$102:AJ$102,LTA!F$103:AJ$103)</f>
        <v>89.5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726.92000000000007</v>
      </c>
      <c r="AB44" s="117">
        <f>-STOA!N44</f>
        <v>0</v>
      </c>
      <c r="AC44">
        <f t="shared" si="0"/>
        <v>21.995058057258312</v>
      </c>
      <c r="AD44">
        <f t="shared" si="1"/>
        <v>2405.1237449494779</v>
      </c>
      <c r="AE44">
        <f>'IDT-1'!B44</f>
        <v>0</v>
      </c>
      <c r="AF44" s="26"/>
      <c r="AG44">
        <f t="shared" si="2"/>
        <v>2360.1237449494779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-36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11.850533807829182</v>
      </c>
      <c r="F45">
        <f>GT_Spot!P45</f>
        <v>0</v>
      </c>
      <c r="G45">
        <f>PPCL_NG!P45</f>
        <v>33.950000000000003</v>
      </c>
      <c r="H45">
        <f>PPCL_Spot!P45</f>
        <v>11</v>
      </c>
      <c r="I45">
        <f>Bawana_NG!P45</f>
        <v>159.62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1062.8914032124972</v>
      </c>
      <c r="P45" s="77">
        <v>118.13479696996389</v>
      </c>
      <c r="Q45" s="77">
        <v>0</v>
      </c>
      <c r="R45" s="80">
        <v>38.5</v>
      </c>
      <c r="S45" s="80">
        <v>0</v>
      </c>
      <c r="T45" s="78">
        <f>SUMPRODUCT(LTA!F45:AJ45,LTA!F$101:AJ$101,LTA!F$103:AJ$103)</f>
        <v>287.98</v>
      </c>
      <c r="U45" s="78">
        <f>SUMPRODUCT(LTA!F45:AJ45,LTA!F$102:AJ$102,LTA!F$103:AJ$103)</f>
        <v>90.62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733.92000000000007</v>
      </c>
      <c r="AB45" s="117">
        <f>-STOA!N45</f>
        <v>0</v>
      </c>
      <c r="AC45">
        <f t="shared" si="0"/>
        <v>23.278807501245304</v>
      </c>
      <c r="AD45">
        <f t="shared" si="1"/>
        <v>2429.1879264890449</v>
      </c>
      <c r="AE45">
        <f>'IDT-1'!B45</f>
        <v>0</v>
      </c>
      <c r="AF45" s="26"/>
      <c r="AG45">
        <f t="shared" si="2"/>
        <v>2384.1879264890449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-96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11.850533807829182</v>
      </c>
      <c r="F46">
        <f>GT_Spot!P46</f>
        <v>0</v>
      </c>
      <c r="G46">
        <f>PPCL_NG!P46</f>
        <v>33.950000000000003</v>
      </c>
      <c r="H46">
        <f>PPCL_Spot!P46</f>
        <v>11</v>
      </c>
      <c r="I46">
        <f>Bawana_NG!P46</f>
        <v>159.62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1082.5084662172972</v>
      </c>
      <c r="P46" s="77">
        <v>118.13479696996389</v>
      </c>
      <c r="Q46" s="77">
        <v>0</v>
      </c>
      <c r="R46" s="80">
        <v>38.5</v>
      </c>
      <c r="S46" s="80">
        <v>0</v>
      </c>
      <c r="T46" s="78">
        <f>SUMPRODUCT(LTA!F46:AJ46,LTA!F$101:AJ$101,LTA!F$103:AJ$103)</f>
        <v>293.51</v>
      </c>
      <c r="U46" s="78">
        <f>SUMPRODUCT(LTA!F46:AJ46,LTA!F$102:AJ$102,LTA!F$103:AJ$103)</f>
        <v>93.2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736.72</v>
      </c>
      <c r="AB46" s="117">
        <f>-STOA!N46</f>
        <v>0</v>
      </c>
      <c r="AC46">
        <f t="shared" si="0"/>
        <v>23.165686172233148</v>
      </c>
      <c r="AD46">
        <f t="shared" si="1"/>
        <v>2502.8281108228571</v>
      </c>
      <c r="AE46">
        <f>'IDT-1'!B46</f>
        <v>0</v>
      </c>
      <c r="AF46" s="26"/>
      <c r="AG46">
        <f t="shared" si="2"/>
        <v>2457.8281108228571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-53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11.850533807829182</v>
      </c>
      <c r="F47">
        <f>GT_Spot!P47</f>
        <v>0</v>
      </c>
      <c r="G47">
        <f>PPCL_NG!P47</f>
        <v>33.950000000000003</v>
      </c>
      <c r="H47">
        <f>PPCL_Spot!P47</f>
        <v>11</v>
      </c>
      <c r="I47">
        <f>Bawana_NG!P47</f>
        <v>159.62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1118.9081218718973</v>
      </c>
      <c r="P47" s="77">
        <v>118.13000000000001</v>
      </c>
      <c r="Q47" s="77">
        <v>0</v>
      </c>
      <c r="R47" s="80">
        <v>38.5</v>
      </c>
      <c r="S47" s="80">
        <v>0</v>
      </c>
      <c r="T47" s="78">
        <f>SUMPRODUCT(LTA!F47:AJ47,LTA!F$101:AJ$101,LTA!F$103:AJ$103)</f>
        <v>306.12</v>
      </c>
      <c r="U47" s="78">
        <f>SUMPRODUCT(LTA!F47:AJ47,LTA!F$102:AJ$102,LTA!F$103:AJ$103)</f>
        <v>94.110000000000014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736.72</v>
      </c>
      <c r="AB47" s="117">
        <f>-STOA!N47</f>
        <v>0</v>
      </c>
      <c r="AC47">
        <f t="shared" si="0"/>
        <v>23.906793264412588</v>
      </c>
      <c r="AD47">
        <f t="shared" si="1"/>
        <v>2518.001862415314</v>
      </c>
      <c r="AE47">
        <f>'IDT-1'!B47</f>
        <v>0</v>
      </c>
      <c r="AF47" s="26"/>
      <c r="AG47">
        <f t="shared" si="2"/>
        <v>2473.001862415314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-87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11.850533807829182</v>
      </c>
      <c r="F48">
        <f>GT_Spot!P48</f>
        <v>0</v>
      </c>
      <c r="G48">
        <f>PPCL_NG!P48</f>
        <v>33.950000000000003</v>
      </c>
      <c r="H48">
        <f>PPCL_Spot!P48</f>
        <v>11</v>
      </c>
      <c r="I48">
        <f>Bawana_NG!P48</f>
        <v>159.62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1129.5608304710972</v>
      </c>
      <c r="P48" s="77">
        <v>118.13000000000001</v>
      </c>
      <c r="Q48" s="77">
        <v>0</v>
      </c>
      <c r="R48" s="80">
        <v>38.5</v>
      </c>
      <c r="S48" s="80">
        <v>0</v>
      </c>
      <c r="T48" s="78">
        <f>SUMPRODUCT(LTA!F48:AJ48,LTA!F$101:AJ$101,LTA!F$103:AJ$103)</f>
        <v>309.95999999999998</v>
      </c>
      <c r="U48" s="78">
        <f>SUMPRODUCT(LTA!F48:AJ48,LTA!F$102:AJ$102,LTA!F$103:AJ$103)</f>
        <v>95.31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737.42000000000007</v>
      </c>
      <c r="AB48" s="117">
        <f>-STOA!N48</f>
        <v>0</v>
      </c>
      <c r="AC48">
        <f t="shared" si="0"/>
        <v>23.97114595238579</v>
      </c>
      <c r="AD48">
        <f t="shared" si="1"/>
        <v>2543.3302183265405</v>
      </c>
      <c r="AE48">
        <f>'IDT-1'!B48</f>
        <v>0</v>
      </c>
      <c r="AF48" s="26"/>
      <c r="AG48">
        <f t="shared" si="2"/>
        <v>2498.3302183265405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-78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11.850533807829182</v>
      </c>
      <c r="F49">
        <f>GT_Spot!P49</f>
        <v>0</v>
      </c>
      <c r="G49">
        <f>PPCL_NG!P49</f>
        <v>33.950000000000003</v>
      </c>
      <c r="H49">
        <f>PPCL_Spot!P49</f>
        <v>11</v>
      </c>
      <c r="I49">
        <f>Bawana_NG!P49</f>
        <v>159.62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1116.8284492655059</v>
      </c>
      <c r="P49" s="77">
        <v>118.13000000000001</v>
      </c>
      <c r="Q49" s="77">
        <v>0</v>
      </c>
      <c r="R49" s="80">
        <v>38.5</v>
      </c>
      <c r="S49" s="80">
        <v>0</v>
      </c>
      <c r="T49" s="78">
        <f>SUMPRODUCT(LTA!F49:AJ49,LTA!F$101:AJ$101,LTA!F$103:AJ$103)</f>
        <v>311.12</v>
      </c>
      <c r="U49" s="78">
        <f>SUMPRODUCT(LTA!F49:AJ49,LTA!F$102:AJ$102,LTA!F$103:AJ$103)</f>
        <v>96.490000000000009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737.42000000000007</v>
      </c>
      <c r="AB49" s="117">
        <f>-STOA!N49</f>
        <v>0</v>
      </c>
      <c r="AC49">
        <f t="shared" si="0"/>
        <v>23.782033595032441</v>
      </c>
      <c r="AD49">
        <f t="shared" si="1"/>
        <v>2544.1269494783032</v>
      </c>
      <c r="AE49">
        <f>'IDT-1'!B49</f>
        <v>0</v>
      </c>
      <c r="AF49" s="26"/>
      <c r="AG49">
        <f t="shared" si="2"/>
        <v>2499.1269494783032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-67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11.850533807829182</v>
      </c>
      <c r="F50">
        <f>GT_Spot!P50</f>
        <v>0</v>
      </c>
      <c r="G50">
        <f>PPCL_NG!P50</f>
        <v>33.950000000000003</v>
      </c>
      <c r="H50">
        <f>PPCL_Spot!P50</f>
        <v>11</v>
      </c>
      <c r="I50">
        <f>Bawana_NG!P50</f>
        <v>159.62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1105.2374822389945</v>
      </c>
      <c r="P50" s="77">
        <v>118.13000000000001</v>
      </c>
      <c r="Q50" s="77">
        <v>0</v>
      </c>
      <c r="R50" s="80">
        <v>38.5</v>
      </c>
      <c r="S50" s="80">
        <v>0</v>
      </c>
      <c r="T50" s="78">
        <f>SUMPRODUCT(LTA!F50:AJ50,LTA!F$101:AJ$101,LTA!F$103:AJ$103)</f>
        <v>320.34000000000003</v>
      </c>
      <c r="U50" s="78">
        <f>SUMPRODUCT(LTA!F50:AJ50,LTA!F$102:AJ$102,LTA!F$103:AJ$103)</f>
        <v>96.490000000000009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738.82</v>
      </c>
      <c r="AB50" s="117">
        <f>-STOA!N50</f>
        <v>0</v>
      </c>
      <c r="AC50">
        <f t="shared" si="0"/>
        <v>23.489389004488892</v>
      </c>
      <c r="AD50">
        <f t="shared" si="1"/>
        <v>2575.4486270423349</v>
      </c>
      <c r="AE50">
        <f>'IDT-1'!B50</f>
        <v>0</v>
      </c>
      <c r="AF50" s="26"/>
      <c r="AG50">
        <f t="shared" si="2"/>
        <v>2530.4486270423349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-35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11.214264705882352</v>
      </c>
      <c r="F51">
        <f>GT_Spot!P51</f>
        <v>0</v>
      </c>
      <c r="G51">
        <f>PPCL_NG!P51</f>
        <v>33.950000000000003</v>
      </c>
      <c r="H51">
        <f>PPCL_Spot!P51</f>
        <v>7.11</v>
      </c>
      <c r="I51">
        <f>Bawana_NG!P51</f>
        <v>147.44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1103.8686958358485</v>
      </c>
      <c r="P51" s="77">
        <v>118.13000000000001</v>
      </c>
      <c r="Q51" s="77">
        <v>0</v>
      </c>
      <c r="R51" s="80">
        <v>38.5</v>
      </c>
      <c r="S51" s="80">
        <v>0</v>
      </c>
      <c r="T51" s="78">
        <f>SUMPRODUCT(LTA!F51:AJ51,LTA!F$101:AJ$101,LTA!F$103:AJ$103)</f>
        <v>321.07</v>
      </c>
      <c r="U51" s="78">
        <f>SUMPRODUCT(LTA!F51:AJ51,LTA!F$102:AJ$102,LTA!F$103:AJ$103)</f>
        <v>96.29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738.82</v>
      </c>
      <c r="AB51" s="117">
        <f>-STOA!N51</f>
        <v>0</v>
      </c>
      <c r="AC51">
        <f t="shared" si="0"/>
        <v>23.778898892153837</v>
      </c>
      <c r="AD51">
        <f t="shared" si="1"/>
        <v>2507.6140616495773</v>
      </c>
      <c r="AE51">
        <f>'IDT-1'!B51</f>
        <v>0</v>
      </c>
      <c r="AF51" s="26"/>
      <c r="AG51">
        <f t="shared" si="2"/>
        <v>2462.6140616495773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-85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11.214264705882352</v>
      </c>
      <c r="F52">
        <f>GT_Spot!P52</f>
        <v>0</v>
      </c>
      <c r="G52">
        <f>PPCL_NG!P52</f>
        <v>33.950000000000003</v>
      </c>
      <c r="H52">
        <f>PPCL_Spot!P52</f>
        <v>7.11</v>
      </c>
      <c r="I52">
        <f>Bawana_NG!P52</f>
        <v>147.44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1111.768577967287</v>
      </c>
      <c r="P52" s="77">
        <v>118.13000000000001</v>
      </c>
      <c r="Q52" s="77">
        <v>0</v>
      </c>
      <c r="R52" s="80">
        <v>38.5</v>
      </c>
      <c r="S52" s="80">
        <v>0</v>
      </c>
      <c r="T52" s="78">
        <f>SUMPRODUCT(LTA!F52:AJ52,LTA!F$101:AJ$101,LTA!F$103:AJ$103)</f>
        <v>321.35000000000002</v>
      </c>
      <c r="U52" s="78">
        <f>SUMPRODUCT(LTA!F52:AJ52,LTA!F$102:AJ$102,LTA!F$103:AJ$103)</f>
        <v>95.34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738.82</v>
      </c>
      <c r="AB52" s="117">
        <f>-STOA!N52</f>
        <v>0</v>
      </c>
      <c r="AC52">
        <f t="shared" si="0"/>
        <v>23.478518626500488</v>
      </c>
      <c r="AD52">
        <f t="shared" si="1"/>
        <v>2556.1443240466692</v>
      </c>
      <c r="AE52">
        <f>'IDT-1'!B52</f>
        <v>0</v>
      </c>
      <c r="AF52" s="26"/>
      <c r="AG52">
        <f t="shared" si="2"/>
        <v>2511.1443240466692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-44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17.520800181859514</v>
      </c>
      <c r="F53">
        <f>GT_Spot!P53</f>
        <v>0</v>
      </c>
      <c r="G53">
        <f>PPCL_NG!P53</f>
        <v>33.950000000000003</v>
      </c>
      <c r="H53">
        <f>PPCL_Spot!P53</f>
        <v>11</v>
      </c>
      <c r="I53">
        <f>Bawana_NG!P53</f>
        <v>147.44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1146.5468972045496</v>
      </c>
      <c r="P53" s="77">
        <v>118.13000000000001</v>
      </c>
      <c r="Q53" s="77">
        <v>0</v>
      </c>
      <c r="R53" s="80">
        <v>38.5</v>
      </c>
      <c r="S53" s="80">
        <v>0</v>
      </c>
      <c r="T53" s="78">
        <f>SUMPRODUCT(LTA!F53:AJ53,LTA!F$101:AJ$101,LTA!F$103:AJ$103)</f>
        <v>321.13</v>
      </c>
      <c r="U53" s="78">
        <f>SUMPRODUCT(LTA!F53:AJ53,LTA!F$102:AJ$102,LTA!F$103:AJ$103)</f>
        <v>96.47999999999999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738.82</v>
      </c>
      <c r="AB53" s="117">
        <f>-STOA!N53</f>
        <v>0</v>
      </c>
      <c r="AC53">
        <f t="shared" si="0"/>
        <v>24.459471636919698</v>
      </c>
      <c r="AD53">
        <f t="shared" si="1"/>
        <v>2536.0582257494898</v>
      </c>
      <c r="AE53">
        <f>'IDT-1'!B53</f>
        <v>0</v>
      </c>
      <c r="AF53" s="26"/>
      <c r="AG53">
        <f t="shared" si="2"/>
        <v>2491.0582257494898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-109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17.520800181859514</v>
      </c>
      <c r="F54">
        <f>GT_Spot!P54</f>
        <v>0</v>
      </c>
      <c r="G54">
        <f>PPCL_NG!P54</f>
        <v>33.950000000000003</v>
      </c>
      <c r="H54">
        <f>PPCL_Spot!P54</f>
        <v>11</v>
      </c>
      <c r="I54">
        <f>Bawana_NG!P54</f>
        <v>147.44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1116.586424792177</v>
      </c>
      <c r="P54" s="77">
        <v>118.13000000000001</v>
      </c>
      <c r="Q54" s="77">
        <v>0</v>
      </c>
      <c r="R54" s="80">
        <v>38.5</v>
      </c>
      <c r="S54" s="80">
        <v>0</v>
      </c>
      <c r="T54" s="78">
        <f>SUMPRODUCT(LTA!F54:AJ54,LTA!F$101:AJ$101,LTA!F$103:AJ$103)</f>
        <v>322.02</v>
      </c>
      <c r="U54" s="78">
        <f>SUMPRODUCT(LTA!F54:AJ54,LTA!F$102:AJ$102,LTA!F$103:AJ$103)</f>
        <v>96.22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738.82</v>
      </c>
      <c r="AB54" s="117">
        <f>-STOA!N54</f>
        <v>0</v>
      </c>
      <c r="AC54">
        <f t="shared" si="0"/>
        <v>23.67755395588129</v>
      </c>
      <c r="AD54">
        <f t="shared" si="1"/>
        <v>2566.5096710181556</v>
      </c>
      <c r="AE54">
        <f>'IDT-1'!B54</f>
        <v>0</v>
      </c>
      <c r="AF54" s="26"/>
      <c r="AG54">
        <f t="shared" si="2"/>
        <v>2521.5096710181556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-50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17.520800181859514</v>
      </c>
      <c r="F55">
        <f>GT_Spot!P55</f>
        <v>0</v>
      </c>
      <c r="G55">
        <f>PPCL_NG!P55</f>
        <v>33.950000000000003</v>
      </c>
      <c r="H55">
        <f>PPCL_Spot!P55</f>
        <v>11</v>
      </c>
      <c r="I55">
        <f>Bawana_NG!P55</f>
        <v>151.62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1077.7048824516778</v>
      </c>
      <c r="P55" s="77">
        <v>118.13000000000001</v>
      </c>
      <c r="Q55" s="77">
        <v>0</v>
      </c>
      <c r="R55" s="80">
        <v>38.5</v>
      </c>
      <c r="S55" s="80">
        <v>0</v>
      </c>
      <c r="T55" s="78">
        <f>SUMPRODUCT(LTA!F55:AJ55,LTA!F$101:AJ$101,LTA!F$103:AJ$103)</f>
        <v>321.3</v>
      </c>
      <c r="U55" s="78">
        <f>SUMPRODUCT(LTA!F55:AJ55,LTA!F$102:AJ$102,LTA!F$103:AJ$103)</f>
        <v>97.03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738.82</v>
      </c>
      <c r="AB55" s="117">
        <f>-STOA!N55</f>
        <v>0</v>
      </c>
      <c r="AC55">
        <f t="shared" si="0"/>
        <v>23.257556725496357</v>
      </c>
      <c r="AD55">
        <f t="shared" si="1"/>
        <v>2545.3181259080411</v>
      </c>
      <c r="AE55">
        <f>'IDT-1'!B55</f>
        <v>0</v>
      </c>
      <c r="AF55" s="26"/>
      <c r="AG55">
        <f t="shared" si="2"/>
        <v>2500.3181259080411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-37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17.520800181859514</v>
      </c>
      <c r="F56">
        <f>GT_Spot!P56</f>
        <v>0</v>
      </c>
      <c r="G56">
        <f>PPCL_NG!P56</f>
        <v>33.950000000000003</v>
      </c>
      <c r="H56">
        <f>PPCL_Spot!P56</f>
        <v>11</v>
      </c>
      <c r="I56">
        <f>Bawana_NG!P56</f>
        <v>151.62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1086.3128586080095</v>
      </c>
      <c r="P56" s="77">
        <v>118.13000000000001</v>
      </c>
      <c r="Q56" s="77">
        <v>0</v>
      </c>
      <c r="R56" s="80">
        <v>38.5</v>
      </c>
      <c r="S56" s="80">
        <v>0</v>
      </c>
      <c r="T56" s="78">
        <f>SUMPRODUCT(LTA!F56:AJ56,LTA!F$101:AJ$101,LTA!F$103:AJ$103)</f>
        <v>320.55</v>
      </c>
      <c r="U56" s="78">
        <f>SUMPRODUCT(LTA!F56:AJ56,LTA!F$102:AJ$102,LTA!F$103:AJ$103)</f>
        <v>96.66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738.82</v>
      </c>
      <c r="AB56" s="117">
        <f>-STOA!N56</f>
        <v>0</v>
      </c>
      <c r="AC56">
        <f t="shared" si="0"/>
        <v>23.172522747794758</v>
      </c>
      <c r="AD56">
        <f t="shared" si="1"/>
        <v>2569.8911360420748</v>
      </c>
      <c r="AE56">
        <f>'IDT-1'!B56</f>
        <v>0</v>
      </c>
      <c r="AF56" s="26"/>
      <c r="AG56">
        <f t="shared" si="2"/>
        <v>2524.8911360420748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24.295663786331495</v>
      </c>
      <c r="F57">
        <f>GT_Spot!P57</f>
        <v>0</v>
      </c>
      <c r="G57">
        <f>PPCL_NG!P57</f>
        <v>33.950000000000003</v>
      </c>
      <c r="H57">
        <f>PPCL_Spot!P57</f>
        <v>11</v>
      </c>
      <c r="I57">
        <f>Bawana_NG!P57</f>
        <v>144.62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1110.701774512153</v>
      </c>
      <c r="P57" s="77">
        <v>118.13000000000001</v>
      </c>
      <c r="Q57" s="77">
        <v>0</v>
      </c>
      <c r="R57" s="80">
        <v>38.5</v>
      </c>
      <c r="S57" s="80">
        <v>0</v>
      </c>
      <c r="T57" s="78">
        <f>SUMPRODUCT(LTA!F57:AJ57,LTA!F$101:AJ$101,LTA!F$103:AJ$103)</f>
        <v>319.91000000000003</v>
      </c>
      <c r="U57" s="78">
        <f>SUMPRODUCT(LTA!F57:AJ57,LTA!F$102:AJ$102,LTA!F$103:AJ$103)</f>
        <v>96.72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738.82</v>
      </c>
      <c r="AB57" s="117">
        <f>-STOA!N57</f>
        <v>0</v>
      </c>
      <c r="AC57">
        <f t="shared" si="0"/>
        <v>23.495475665259111</v>
      </c>
      <c r="AD57">
        <f t="shared" si="1"/>
        <v>2580.1519626332256</v>
      </c>
      <c r="AE57">
        <f>'IDT-1'!B57</f>
        <v>0</v>
      </c>
      <c r="AF57" s="26"/>
      <c r="AG57">
        <f t="shared" si="2"/>
        <v>2535.1519626332256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-33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24.295663786331495</v>
      </c>
      <c r="F58">
        <f>GT_Spot!P58</f>
        <v>0</v>
      </c>
      <c r="G58">
        <f>PPCL_NG!P58</f>
        <v>33.950000000000003</v>
      </c>
      <c r="H58">
        <f>PPCL_Spot!P58</f>
        <v>11</v>
      </c>
      <c r="I58">
        <f>Bawana_NG!P58</f>
        <v>144.62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1110.701774512153</v>
      </c>
      <c r="P58" s="77">
        <v>118.14000000000001</v>
      </c>
      <c r="Q58" s="77">
        <v>0</v>
      </c>
      <c r="R58" s="80">
        <v>38.5</v>
      </c>
      <c r="S58" s="80">
        <v>0</v>
      </c>
      <c r="T58" s="78">
        <f>SUMPRODUCT(LTA!F58:AJ58,LTA!F$101:AJ$101,LTA!F$103:AJ$103)</f>
        <v>319.49</v>
      </c>
      <c r="U58" s="78">
        <f>SUMPRODUCT(LTA!F58:AJ58,LTA!F$102:AJ$102,LTA!F$103:AJ$103)</f>
        <v>96.23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738.82</v>
      </c>
      <c r="AB58" s="117">
        <f>-STOA!N58</f>
        <v>0</v>
      </c>
      <c r="AC58">
        <f t="shared" si="0"/>
        <v>23.238968094637645</v>
      </c>
      <c r="AD58">
        <f t="shared" si="1"/>
        <v>2607.5084702038471</v>
      </c>
      <c r="AE58">
        <f>'IDT-1'!B58</f>
        <v>0</v>
      </c>
      <c r="AF58" s="26"/>
      <c r="AG58">
        <f t="shared" si="2"/>
        <v>2562.5084702038471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-5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24.295663786331495</v>
      </c>
      <c r="F59">
        <f>GT_Spot!P59</f>
        <v>0</v>
      </c>
      <c r="G59">
        <f>PPCL_NG!P59</f>
        <v>33.950000000000003</v>
      </c>
      <c r="H59">
        <f>PPCL_Spot!P59</f>
        <v>12.466666666666667</v>
      </c>
      <c r="I59">
        <f>Bawana_NG!P59</f>
        <v>141.62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1091.327867091499</v>
      </c>
      <c r="P59" s="77">
        <v>118.13</v>
      </c>
      <c r="Q59" s="77">
        <v>0</v>
      </c>
      <c r="R59" s="80">
        <v>38.5</v>
      </c>
      <c r="S59" s="80">
        <v>0</v>
      </c>
      <c r="T59" s="78">
        <f>SUMPRODUCT(LTA!F59:AJ59,LTA!F$101:AJ$101,LTA!F$103:AJ$103)</f>
        <v>318.03000000000003</v>
      </c>
      <c r="U59" s="78">
        <f>SUMPRODUCT(LTA!F59:AJ59,LTA!F$102:AJ$102,LTA!F$103:AJ$103)</f>
        <v>97.11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737.42000000000007</v>
      </c>
      <c r="AB59" s="117">
        <f>-STOA!N59</f>
        <v>0</v>
      </c>
      <c r="AC59">
        <f t="shared" si="0"/>
        <v>23.358809738391574</v>
      </c>
      <c r="AD59">
        <f t="shared" si="1"/>
        <v>2631.0513878061051</v>
      </c>
      <c r="AE59">
        <f>'IDT-1'!B59</f>
        <v>0</v>
      </c>
      <c r="AF59" s="26"/>
      <c r="AG59">
        <f t="shared" si="2"/>
        <v>2631.0513878061051</v>
      </c>
      <c r="AI59" s="75">
        <f>PXIL!H59</f>
        <v>0</v>
      </c>
      <c r="AJ59" s="75">
        <f>PXIL!N59</f>
        <v>0</v>
      </c>
      <c r="AK59" s="75">
        <f>RTM_IEX!H59</f>
        <v>41.56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24.295663786331495</v>
      </c>
      <c r="F60">
        <f>GT_Spot!P60</f>
        <v>0</v>
      </c>
      <c r="G60">
        <f>PPCL_NG!P60</f>
        <v>33.950000000000003</v>
      </c>
      <c r="H60">
        <f>PPCL_Spot!P60</f>
        <v>12.466666666666667</v>
      </c>
      <c r="I60">
        <f>Bawana_NG!P60</f>
        <v>141.62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1041.3278670914992</v>
      </c>
      <c r="P60" s="77">
        <v>118.13</v>
      </c>
      <c r="Q60" s="77">
        <v>0</v>
      </c>
      <c r="R60" s="80">
        <v>38.5</v>
      </c>
      <c r="S60" s="80">
        <v>0</v>
      </c>
      <c r="T60" s="78">
        <f>SUMPRODUCT(LTA!F60:AJ60,LTA!F$101:AJ$101,LTA!F$103:AJ$103)</f>
        <v>316.89999999999998</v>
      </c>
      <c r="U60" s="78">
        <f>SUMPRODUCT(LTA!F60:AJ60,LTA!F$102:AJ$102,LTA!F$103:AJ$103)</f>
        <v>96.76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737.42000000000007</v>
      </c>
      <c r="AB60" s="117">
        <f>-STOA!N60</f>
        <v>0</v>
      </c>
      <c r="AC60">
        <f t="shared" si="0"/>
        <v>23.373593738391577</v>
      </c>
      <c r="AD60">
        <f t="shared" si="1"/>
        <v>2632.7166038061055</v>
      </c>
      <c r="AE60">
        <f>'IDT-1'!B60</f>
        <v>0</v>
      </c>
      <c r="AF60" s="26"/>
      <c r="AG60">
        <f t="shared" si="2"/>
        <v>2632.7166038061055</v>
      </c>
      <c r="AI60" s="75">
        <f>PXIL!H60</f>
        <v>0</v>
      </c>
      <c r="AJ60" s="75">
        <f>PXIL!N60</f>
        <v>0</v>
      </c>
      <c r="AK60" s="75">
        <f>RTM_IEX!H60</f>
        <v>94.72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11.727007943512797</v>
      </c>
      <c r="F61">
        <f>GT_Spot!P61</f>
        <v>0</v>
      </c>
      <c r="G61">
        <f>PPCL_NG!P61</f>
        <v>33.950000000000003</v>
      </c>
      <c r="H61">
        <f>PPCL_Spot!P61</f>
        <v>11.003236245954692</v>
      </c>
      <c r="I61">
        <f>Bawana_NG!P61</f>
        <v>141.62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970.20467501869916</v>
      </c>
      <c r="P61" s="77">
        <v>118.13</v>
      </c>
      <c r="Q61" s="77">
        <v>0</v>
      </c>
      <c r="R61" s="80">
        <v>38.5</v>
      </c>
      <c r="S61" s="80">
        <v>0</v>
      </c>
      <c r="T61" s="78">
        <f>SUMPRODUCT(LTA!F61:AJ61,LTA!F$101:AJ$101,LTA!F$103:AJ$103)</f>
        <v>308.58</v>
      </c>
      <c r="U61" s="78">
        <f>SUMPRODUCT(LTA!F61:AJ61,LTA!F$102:AJ$102,LTA!F$103:AJ$103)</f>
        <v>96.99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737.42000000000007</v>
      </c>
      <c r="AB61" s="117">
        <f>-STOA!N61</f>
        <v>0</v>
      </c>
      <c r="AC61">
        <f t="shared" si="0"/>
        <v>22.207796302752612</v>
      </c>
      <c r="AD61">
        <f t="shared" si="1"/>
        <v>2390.9171229054141</v>
      </c>
      <c r="AE61">
        <f>'IDT-1'!B61</f>
        <v>0</v>
      </c>
      <c r="AF61" s="26"/>
      <c r="AG61">
        <f t="shared" si="2"/>
        <v>2390.9171229054141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-55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11.727007943512797</v>
      </c>
      <c r="F62">
        <f>GT_Spot!P62</f>
        <v>0</v>
      </c>
      <c r="G62">
        <f>PPCL_NG!P62</f>
        <v>33.950000000000003</v>
      </c>
      <c r="H62">
        <f>PPCL_Spot!P62</f>
        <v>11.003236245954692</v>
      </c>
      <c r="I62">
        <f>Bawana_NG!P62</f>
        <v>141.62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962.40980691854668</v>
      </c>
      <c r="P62" s="77">
        <v>118.13</v>
      </c>
      <c r="Q62" s="77">
        <v>0</v>
      </c>
      <c r="R62" s="80">
        <v>38.5</v>
      </c>
      <c r="S62" s="80">
        <v>0</v>
      </c>
      <c r="T62" s="78">
        <f>SUMPRODUCT(LTA!F62:AJ62,LTA!F$101:AJ$101,LTA!F$103:AJ$103)</f>
        <v>311.56</v>
      </c>
      <c r="U62" s="78">
        <f>SUMPRODUCT(LTA!F62:AJ62,LTA!F$102:AJ$102,LTA!F$103:AJ$103)</f>
        <v>97.41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737.42000000000007</v>
      </c>
      <c r="AB62" s="117">
        <f>-STOA!N62</f>
        <v>0</v>
      </c>
      <c r="AC62">
        <f t="shared" si="0"/>
        <v>21.849508872672235</v>
      </c>
      <c r="AD62">
        <f t="shared" si="1"/>
        <v>2422.8805422353416</v>
      </c>
      <c r="AE62">
        <f>'IDT-1'!B62</f>
        <v>0</v>
      </c>
      <c r="AF62" s="26"/>
      <c r="AG62">
        <f t="shared" si="2"/>
        <v>2422.8805422353416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-19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11.727007943512797</v>
      </c>
      <c r="F63">
        <f>GT_Spot!P63</f>
        <v>0</v>
      </c>
      <c r="G63">
        <f>PPCL_NG!P63</f>
        <v>33.950000000000003</v>
      </c>
      <c r="H63">
        <f>PPCL_Spot!P63</f>
        <v>11</v>
      </c>
      <c r="I63">
        <f>Bawana_NG!P63</f>
        <v>141.62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962.40980691854668</v>
      </c>
      <c r="P63" s="77">
        <v>118.13</v>
      </c>
      <c r="Q63" s="77">
        <v>0</v>
      </c>
      <c r="R63" s="80">
        <v>38.5</v>
      </c>
      <c r="S63" s="80">
        <v>0</v>
      </c>
      <c r="T63" s="78">
        <f>SUMPRODUCT(LTA!F63:AJ63,LTA!F$101:AJ$101,LTA!F$103:AJ$103)</f>
        <v>298.87</v>
      </c>
      <c r="U63" s="78">
        <f>SUMPRODUCT(LTA!F63:AJ63,LTA!F$102:AJ$102,LTA!F$103:AJ$103)</f>
        <v>97.04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733.92000000000007</v>
      </c>
      <c r="AB63" s="117">
        <f>-STOA!N63</f>
        <v>0</v>
      </c>
      <c r="AC63">
        <f t="shared" si="0"/>
        <v>23.461621643102507</v>
      </c>
      <c r="AD63">
        <f t="shared" si="1"/>
        <v>2206.7051932189565</v>
      </c>
      <c r="AE63">
        <f>'IDT-1'!B63</f>
        <v>0</v>
      </c>
      <c r="AF63" s="26"/>
      <c r="AG63">
        <f t="shared" si="2"/>
        <v>2206.7051932189565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-217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11.727007943512797</v>
      </c>
      <c r="F64">
        <f>GT_Spot!P64</f>
        <v>0</v>
      </c>
      <c r="G64">
        <f>PPCL_NG!P64</f>
        <v>33.950000000000003</v>
      </c>
      <c r="H64">
        <f>PPCL_Spot!P64</f>
        <v>11</v>
      </c>
      <c r="I64">
        <f>Bawana_NG!P64</f>
        <v>141.62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962.40980691854668</v>
      </c>
      <c r="P64" s="77">
        <v>118.13</v>
      </c>
      <c r="Q64" s="77">
        <v>0</v>
      </c>
      <c r="R64" s="80">
        <v>38.5</v>
      </c>
      <c r="S64" s="80">
        <v>0</v>
      </c>
      <c r="T64" s="78">
        <f>SUMPRODUCT(LTA!F64:AJ64,LTA!F$101:AJ$101,LTA!F$103:AJ$103)</f>
        <v>280.77</v>
      </c>
      <c r="U64" s="78">
        <f>SUMPRODUCT(LTA!F64:AJ64,LTA!F$102:AJ$102,LTA!F$103:AJ$103)</f>
        <v>96.55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733.92000000000007</v>
      </c>
      <c r="AB64" s="117">
        <f>-STOA!N64</f>
        <v>0</v>
      </c>
      <c r="AC64">
        <f t="shared" si="0"/>
        <v>22.836367011948351</v>
      </c>
      <c r="AD64">
        <f t="shared" si="1"/>
        <v>2240.7404478501107</v>
      </c>
      <c r="AE64">
        <f>'IDT-1'!B64</f>
        <v>0</v>
      </c>
      <c r="AF64" s="26"/>
      <c r="AG64">
        <f t="shared" si="2"/>
        <v>2240.7404478501107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-165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11.727007943512797</v>
      </c>
      <c r="F65">
        <f>GT_Spot!P65</f>
        <v>0</v>
      </c>
      <c r="G65">
        <f>PPCL_NG!P65</f>
        <v>33.950000000000003</v>
      </c>
      <c r="H65">
        <f>PPCL_Spot!P65</f>
        <v>11</v>
      </c>
      <c r="I65">
        <f>Bawana_NG!P65</f>
        <v>141.62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981.33258020920482</v>
      </c>
      <c r="P65" s="77">
        <v>122.23</v>
      </c>
      <c r="Q65" s="77">
        <v>0</v>
      </c>
      <c r="R65" s="80">
        <v>38.5</v>
      </c>
      <c r="S65" s="80">
        <v>0</v>
      </c>
      <c r="T65" s="78">
        <f>SUMPRODUCT(LTA!F65:AJ65,LTA!F$101:AJ$101,LTA!F$103:AJ$103)</f>
        <v>261.43</v>
      </c>
      <c r="U65" s="78">
        <f>SUMPRODUCT(LTA!F65:AJ65,LTA!F$102:AJ$102,LTA!F$103:AJ$103)</f>
        <v>124.59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730.42000000000007</v>
      </c>
      <c r="AB65" s="117">
        <f>-STOA!N65</f>
        <v>0</v>
      </c>
      <c r="AC65">
        <f t="shared" si="0"/>
        <v>24.194493357180558</v>
      </c>
      <c r="AD65">
        <f t="shared" si="1"/>
        <v>2142.6050947955373</v>
      </c>
      <c r="AE65">
        <f>'IDT-1'!B65</f>
        <v>0</v>
      </c>
      <c r="AF65" s="26"/>
      <c r="AG65">
        <f t="shared" si="2"/>
        <v>2142.6050947955373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-290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11.727007943512797</v>
      </c>
      <c r="F66">
        <f>GT_Spot!P66</f>
        <v>0</v>
      </c>
      <c r="G66">
        <f>PPCL_NG!P66</f>
        <v>33.950000000000003</v>
      </c>
      <c r="H66">
        <f>PPCL_Spot!P66</f>
        <v>11</v>
      </c>
      <c r="I66">
        <f>Bawana_NG!P66</f>
        <v>141.62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981.33258020920482</v>
      </c>
      <c r="P66" s="77">
        <v>122.23</v>
      </c>
      <c r="Q66" s="77">
        <v>0</v>
      </c>
      <c r="R66" s="80">
        <v>38.5</v>
      </c>
      <c r="S66" s="80">
        <v>0</v>
      </c>
      <c r="T66" s="78">
        <f>SUMPRODUCT(LTA!F66:AJ66,LTA!F$101:AJ$101,LTA!F$103:AJ$103)</f>
        <v>239.06</v>
      </c>
      <c r="U66" s="78">
        <f>SUMPRODUCT(LTA!F66:AJ66,LTA!F$102:AJ$102,LTA!F$103:AJ$103)</f>
        <v>124.4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723.42000000000007</v>
      </c>
      <c r="AB66" s="117">
        <f>-STOA!N66</f>
        <v>0</v>
      </c>
      <c r="AC66">
        <f t="shared" si="0"/>
        <v>23.170846390271763</v>
      </c>
      <c r="AD66">
        <f t="shared" si="1"/>
        <v>2200.0687417624458</v>
      </c>
      <c r="AE66">
        <f>'IDT-1'!B66</f>
        <v>0</v>
      </c>
      <c r="AF66" s="26"/>
      <c r="AG66">
        <f t="shared" si="2"/>
        <v>2200.0687417624458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-204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10.877629584722641</v>
      </c>
      <c r="F67">
        <f>GT_Spot!P67</f>
        <v>0</v>
      </c>
      <c r="G67">
        <f>PPCL_NG!P67</f>
        <v>33.950000000000003</v>
      </c>
      <c r="H67">
        <f>PPCL_Spot!P67</f>
        <v>9.01</v>
      </c>
      <c r="I67">
        <f>Bawana_NG!P67</f>
        <v>141.62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986.49589475844402</v>
      </c>
      <c r="P67" s="77">
        <v>118.13</v>
      </c>
      <c r="Q67" s="77">
        <v>0</v>
      </c>
      <c r="R67" s="80">
        <v>38.5</v>
      </c>
      <c r="S67" s="80">
        <v>0</v>
      </c>
      <c r="T67" s="78">
        <f>SUMPRODUCT(LTA!F67:AJ67,LTA!F$101:AJ$101,LTA!F$103:AJ$103)</f>
        <v>222.32999999999998</v>
      </c>
      <c r="U67" s="78">
        <f>SUMPRODUCT(LTA!F67:AJ67,LTA!F$102:AJ$102,LTA!F$103:AJ$103)</f>
        <v>121.92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603.08000000000015</v>
      </c>
      <c r="AB67" s="117">
        <f>-STOA!N67</f>
        <v>0</v>
      </c>
      <c r="AC67">
        <f t="shared" si="0"/>
        <v>22.246789619546743</v>
      </c>
      <c r="AD67">
        <f t="shared" si="1"/>
        <v>2023.6667347236198</v>
      </c>
      <c r="AE67">
        <f>'IDT-1'!B67</f>
        <v>0</v>
      </c>
      <c r="AF67" s="26"/>
      <c r="AG67">
        <f t="shared" si="2"/>
        <v>2023.6667347236198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-240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10.877629584722641</v>
      </c>
      <c r="F68">
        <f>GT_Spot!P68</f>
        <v>0</v>
      </c>
      <c r="G68">
        <f>PPCL_NG!P68</f>
        <v>33.950000000000003</v>
      </c>
      <c r="H68">
        <f>PPCL_Spot!P68</f>
        <v>9.01</v>
      </c>
      <c r="I68">
        <f>Bawana_NG!P68</f>
        <v>141.62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998.99437067418251</v>
      </c>
      <c r="P68" s="77">
        <v>118.13</v>
      </c>
      <c r="Q68" s="77">
        <v>0</v>
      </c>
      <c r="R68" s="80">
        <v>38.5</v>
      </c>
      <c r="S68" s="80">
        <v>0</v>
      </c>
      <c r="T68" s="78">
        <f>SUMPRODUCT(LTA!F68:AJ68,LTA!F$101:AJ$101,LTA!F$103:AJ$103)</f>
        <v>202.93</v>
      </c>
      <c r="U68" s="78">
        <f>SUMPRODUCT(LTA!F68:AJ68,LTA!F$102:AJ$102,LTA!F$103:AJ$103)</f>
        <v>121.63999999999999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601.68000000000018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21.833903361761827</v>
      </c>
      <c r="AD68">
        <f t="shared" ref="AD68:AD98" si="4">SUM(B68:AB68,AI68:AR68)-AC68</f>
        <v>2053.498096897144</v>
      </c>
      <c r="AE68">
        <f>'IDT-1'!B68</f>
        <v>0</v>
      </c>
      <c r="AF68" s="26"/>
      <c r="AG68">
        <f t="shared" ref="AG68:AG98" si="5">SUM(AD68:AF68)+AT68</f>
        <v>2053.498096897144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-202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11.373515151515152</v>
      </c>
      <c r="F69">
        <f>GT_Spot!P69</f>
        <v>0</v>
      </c>
      <c r="G69">
        <f>PPCL_NG!P69</f>
        <v>33.950000000000003</v>
      </c>
      <c r="H69">
        <f>PPCL_Spot!P69</f>
        <v>11</v>
      </c>
      <c r="I69">
        <f>Bawana_NG!P69</f>
        <v>82.723814618399814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913.4711807590885</v>
      </c>
      <c r="P69" s="77">
        <v>118.13</v>
      </c>
      <c r="Q69" s="77">
        <v>0</v>
      </c>
      <c r="R69" s="80">
        <v>32.61</v>
      </c>
      <c r="S69" s="80">
        <v>0</v>
      </c>
      <c r="T69" s="78">
        <f>SUMPRODUCT(LTA!F69:AJ69,LTA!F$101:AJ$101,LTA!F$103:AJ$103)</f>
        <v>182.81</v>
      </c>
      <c r="U69" s="78">
        <f>SUMPRODUCT(LTA!F69:AJ69,LTA!F$102:AJ$102,LTA!F$103:AJ$103)</f>
        <v>120.53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599.58000000000015</v>
      </c>
      <c r="AB69" s="117">
        <f>-STOA!N69</f>
        <v>0</v>
      </c>
      <c r="AC69">
        <f t="shared" si="3"/>
        <v>18.568426892655232</v>
      </c>
      <c r="AD69">
        <f t="shared" si="4"/>
        <v>2091.4800836363484</v>
      </c>
      <c r="AE69">
        <f>'IDT-1'!B69</f>
        <v>0</v>
      </c>
      <c r="AF69" s="26"/>
      <c r="AG69">
        <f t="shared" si="5"/>
        <v>2091.4800836363484</v>
      </c>
      <c r="AI69" s="75">
        <f>PXIL!H69</f>
        <v>0</v>
      </c>
      <c r="AJ69" s="75">
        <f>PXIL!N69</f>
        <v>0</v>
      </c>
      <c r="AK69" s="75">
        <f>RTM_IEX!H69</f>
        <v>3.87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11.373515151515152</v>
      </c>
      <c r="F70">
        <f>GT_Spot!P70</f>
        <v>0</v>
      </c>
      <c r="G70">
        <f>PPCL_NG!P70</f>
        <v>33.950000000000003</v>
      </c>
      <c r="H70">
        <f>PPCL_Spot!P70</f>
        <v>11</v>
      </c>
      <c r="I70">
        <f>Bawana_NG!P70</f>
        <v>82.723814618399814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909.72216262388122</v>
      </c>
      <c r="P70" s="77">
        <v>118.13</v>
      </c>
      <c r="Q70" s="77">
        <v>0</v>
      </c>
      <c r="R70" s="80">
        <v>27.77</v>
      </c>
      <c r="S70" s="80">
        <v>0</v>
      </c>
      <c r="T70" s="78">
        <f>SUMPRODUCT(LTA!F70:AJ70,LTA!F$101:AJ$101,LTA!F$103:AJ$103)</f>
        <v>167.52999999999997</v>
      </c>
      <c r="U70" s="78">
        <f>SUMPRODUCT(LTA!F70:AJ70,LTA!F$102:AJ$102,LTA!F$103:AJ$103)</f>
        <v>120.66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596.08000000000015</v>
      </c>
      <c r="AB70" s="117">
        <f>-STOA!N70</f>
        <v>0</v>
      </c>
      <c r="AC70">
        <f t="shared" si="3"/>
        <v>18.430715533065406</v>
      </c>
      <c r="AD70">
        <f t="shared" si="4"/>
        <v>2075.9687768607309</v>
      </c>
      <c r="AE70">
        <f>'IDT-1'!B70</f>
        <v>0</v>
      </c>
      <c r="AF70" s="26"/>
      <c r="AG70">
        <f t="shared" si="5"/>
        <v>2075.9687768607309</v>
      </c>
      <c r="AI70" s="75">
        <f>PXIL!H70</f>
        <v>0</v>
      </c>
      <c r="AJ70" s="75">
        <f>PXIL!N70</f>
        <v>0</v>
      </c>
      <c r="AK70" s="75">
        <f>RTM_IEX!H70</f>
        <v>15.46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11.373515151515152</v>
      </c>
      <c r="F71">
        <f>GT_Spot!P71</f>
        <v>0</v>
      </c>
      <c r="G71">
        <f>PPCL_NG!P71</f>
        <v>33.950000000000003</v>
      </c>
      <c r="H71">
        <f>PPCL_Spot!P71</f>
        <v>11</v>
      </c>
      <c r="I71">
        <f>Bawana_NG!P71</f>
        <v>82.723814618399814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937.35263261947864</v>
      </c>
      <c r="P71" s="77">
        <v>118.64</v>
      </c>
      <c r="Q71" s="77">
        <v>0</v>
      </c>
      <c r="R71" s="80">
        <v>23.903785239151095</v>
      </c>
      <c r="S71" s="80">
        <v>0</v>
      </c>
      <c r="T71" s="78">
        <f>SUMPRODUCT(LTA!F71:AJ71,LTA!F$101:AJ$101,LTA!F$103:AJ$103)</f>
        <v>145.9</v>
      </c>
      <c r="U71" s="78">
        <f>SUMPRODUCT(LTA!F71:AJ71,LTA!F$102:AJ$102,LTA!F$103:AJ$103)</f>
        <v>117.23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563.58000000000015</v>
      </c>
      <c r="AB71" s="117">
        <f>-STOA!N71</f>
        <v>0</v>
      </c>
      <c r="AC71">
        <f t="shared" si="3"/>
        <v>18.648200979131197</v>
      </c>
      <c r="AD71">
        <f t="shared" si="4"/>
        <v>2100.4655466494137</v>
      </c>
      <c r="AE71">
        <f>'IDT-1'!B71</f>
        <v>0</v>
      </c>
      <c r="AF71" s="26"/>
      <c r="AG71">
        <f t="shared" si="5"/>
        <v>2100.4655466494137</v>
      </c>
      <c r="AI71" s="75">
        <f>PXIL!H71</f>
        <v>0</v>
      </c>
      <c r="AJ71" s="75">
        <f>PXIL!N71</f>
        <v>0</v>
      </c>
      <c r="AK71" s="75">
        <f>RTM_IEX!H71</f>
        <v>73.459999999999994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11.373515151515152</v>
      </c>
      <c r="F72">
        <f>GT_Spot!P72</f>
        <v>0</v>
      </c>
      <c r="G72">
        <f>PPCL_NG!P72</f>
        <v>33.950000000000003</v>
      </c>
      <c r="H72">
        <f>PPCL_Spot!P72</f>
        <v>11</v>
      </c>
      <c r="I72">
        <f>Bawana_NG!P72</f>
        <v>82.723814618399814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982.73568987283443</v>
      </c>
      <c r="P72" s="77">
        <v>118.64</v>
      </c>
      <c r="Q72" s="77">
        <v>0</v>
      </c>
      <c r="R72" s="80">
        <v>21.799999999999997</v>
      </c>
      <c r="S72" s="80">
        <v>0</v>
      </c>
      <c r="T72" s="78">
        <f>SUMPRODUCT(LTA!F72:AJ72,LTA!F$101:AJ$101,LTA!F$103:AJ$103)</f>
        <v>124.25</v>
      </c>
      <c r="U72" s="78">
        <f>SUMPRODUCT(LTA!F72:AJ72,LTA!F$102:AJ$102,LTA!F$103:AJ$103)</f>
        <v>119.21000000000001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556.58000000000015</v>
      </c>
      <c r="AB72" s="117">
        <f>-STOA!N72</f>
        <v>0</v>
      </c>
      <c r="AC72">
        <f t="shared" si="3"/>
        <v>18.3775945728562</v>
      </c>
      <c r="AD72">
        <f t="shared" si="4"/>
        <v>2069.9854250698936</v>
      </c>
      <c r="AE72">
        <f>'IDT-1'!B72</f>
        <v>0</v>
      </c>
      <c r="AF72" s="26"/>
      <c r="AG72">
        <f t="shared" si="5"/>
        <v>2069.9854250698936</v>
      </c>
      <c r="AI72" s="75">
        <f>PXIL!H72</f>
        <v>0</v>
      </c>
      <c r="AJ72" s="75">
        <f>PXIL!N72</f>
        <v>0</v>
      </c>
      <c r="AK72" s="75">
        <f>RTM_IEX!H72</f>
        <v>26.1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11.373515151515152</v>
      </c>
      <c r="F73">
        <f>GT_Spot!P73</f>
        <v>0</v>
      </c>
      <c r="G73">
        <f>PPCL_NG!P73</f>
        <v>33.950000000000003</v>
      </c>
      <c r="H73">
        <f>PPCL_Spot!P73</f>
        <v>11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988.1394068368345</v>
      </c>
      <c r="P73" s="77">
        <v>118.14</v>
      </c>
      <c r="Q73" s="77">
        <v>0</v>
      </c>
      <c r="R73" s="80">
        <v>18.929999999999996</v>
      </c>
      <c r="S73" s="80">
        <v>0</v>
      </c>
      <c r="T73" s="78">
        <f>SUMPRODUCT(LTA!F73:AJ73,LTA!F$101:AJ$101,LTA!F$103:AJ$103)</f>
        <v>102.84</v>
      </c>
      <c r="U73" s="78">
        <f>SUMPRODUCT(LTA!F73:AJ73,LTA!F$102:AJ$102,LTA!F$103:AJ$103)</f>
        <v>122.81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554.48000000000013</v>
      </c>
      <c r="AB73" s="117">
        <f>-STOA!N73</f>
        <v>0</v>
      </c>
      <c r="AC73">
        <f t="shared" si="3"/>
        <v>18.930321713497481</v>
      </c>
      <c r="AD73">
        <f t="shared" si="4"/>
        <v>2132.2426002748521</v>
      </c>
      <c r="AE73">
        <f>'IDT-1'!B73</f>
        <v>0</v>
      </c>
      <c r="AF73" s="26"/>
      <c r="AG73">
        <f t="shared" si="5"/>
        <v>2132.2426002748521</v>
      </c>
      <c r="AI73" s="75">
        <f>PXIL!H73</f>
        <v>0</v>
      </c>
      <c r="AJ73" s="75">
        <f>PXIL!N73</f>
        <v>0</v>
      </c>
      <c r="AK73" s="75">
        <f>RTM_IEX!H73</f>
        <v>89.89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11.373515151515152</v>
      </c>
      <c r="F74">
        <f>GT_Spot!P74</f>
        <v>0</v>
      </c>
      <c r="G74">
        <f>PPCL_NG!P74</f>
        <v>33.950000000000003</v>
      </c>
      <c r="H74">
        <f>PPCL_Spot!P74</f>
        <v>11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980.89847498035044</v>
      </c>
      <c r="P74" s="77">
        <v>118.14</v>
      </c>
      <c r="Q74" s="77">
        <v>0</v>
      </c>
      <c r="R74" s="80">
        <v>8.48</v>
      </c>
      <c r="S74" s="80">
        <v>0</v>
      </c>
      <c r="T74" s="78">
        <f>SUMPRODUCT(LTA!F74:AJ74,LTA!F$101:AJ$101,LTA!F$103:AJ$103)</f>
        <v>85.83</v>
      </c>
      <c r="U74" s="78">
        <f>SUMPRODUCT(LTA!F74:AJ74,LTA!F$102:AJ$102,LTA!F$103:AJ$103)</f>
        <v>121.35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549.58000000000015</v>
      </c>
      <c r="AB74" s="117">
        <f>-STOA!N74</f>
        <v>0</v>
      </c>
      <c r="AC74">
        <f t="shared" si="3"/>
        <v>18.653905513160421</v>
      </c>
      <c r="AD74">
        <f t="shared" si="4"/>
        <v>2101.1080846187056</v>
      </c>
      <c r="AE74">
        <f>'IDT-1'!B74</f>
        <v>0</v>
      </c>
      <c r="AF74" s="26"/>
      <c r="AG74">
        <f t="shared" si="5"/>
        <v>2101.1080846187056</v>
      </c>
      <c r="AI74" s="75">
        <f>PXIL!H74</f>
        <v>0</v>
      </c>
      <c r="AJ74" s="75">
        <f>PXIL!N74</f>
        <v>0</v>
      </c>
      <c r="AK74" s="75">
        <f>RTM_IEX!H74</f>
        <v>99.54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11.479151515151518</v>
      </c>
      <c r="F75">
        <f>GT_Spot!P75</f>
        <v>0</v>
      </c>
      <c r="G75">
        <f>PPCL_NG!P75</f>
        <v>33.950000000000003</v>
      </c>
      <c r="H75">
        <f>PPCL_Spot!P75</f>
        <v>11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1046.7316434485315</v>
      </c>
      <c r="P75" s="77">
        <v>118.14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69.209999999999994</v>
      </c>
      <c r="U75" s="78">
        <f>SUMPRODUCT(LTA!F75:AJ75,LTA!F$102:AJ$102,LTA!F$103:AJ$103)</f>
        <v>117.84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546.08000000000015</v>
      </c>
      <c r="AB75" s="117">
        <f>-STOA!N75</f>
        <v>0</v>
      </c>
      <c r="AC75">
        <f t="shared" si="3"/>
        <v>18.756062995680413</v>
      </c>
      <c r="AD75">
        <f t="shared" si="4"/>
        <v>2112.6147319680026</v>
      </c>
      <c r="AE75">
        <f>'IDT-1'!B75</f>
        <v>0</v>
      </c>
      <c r="AF75" s="26"/>
      <c r="AG75">
        <f t="shared" si="5"/>
        <v>2112.6147319680026</v>
      </c>
      <c r="AI75" s="75">
        <f>PXIL!H75</f>
        <v>0</v>
      </c>
      <c r="AJ75" s="75">
        <f>PXIL!N75</f>
        <v>0</v>
      </c>
      <c r="AK75" s="75">
        <f>RTM_IEX!H75</f>
        <v>77.319999999999993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11.479151515151518</v>
      </c>
      <c r="F76">
        <f>GT_Spot!P76</f>
        <v>0</v>
      </c>
      <c r="G76">
        <f>PPCL_NG!P76</f>
        <v>33.950000000000003</v>
      </c>
      <c r="H76">
        <f>PPCL_Spot!P76</f>
        <v>11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1048.6091942141711</v>
      </c>
      <c r="P76" s="77">
        <v>118.13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53.12</v>
      </c>
      <c r="U76" s="78">
        <f>SUMPRODUCT(LTA!F76:AJ76,LTA!F$102:AJ$102,LTA!F$103:AJ$103)</f>
        <v>118.08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542.58000000000015</v>
      </c>
      <c r="AB76" s="117">
        <f>-STOA!N76</f>
        <v>0</v>
      </c>
      <c r="AC76">
        <f t="shared" si="3"/>
        <v>18.602217442418041</v>
      </c>
      <c r="AD76">
        <f t="shared" si="4"/>
        <v>2095.2861282869048</v>
      </c>
      <c r="AE76">
        <f>'IDT-1'!B76</f>
        <v>0</v>
      </c>
      <c r="AF76" s="26"/>
      <c r="AG76">
        <f t="shared" si="5"/>
        <v>2095.2861282869048</v>
      </c>
      <c r="AI76" s="75">
        <f>PXIL!H76</f>
        <v>0</v>
      </c>
      <c r="AJ76" s="75">
        <f>PXIL!N76</f>
        <v>0</v>
      </c>
      <c r="AK76" s="75">
        <f>RTM_IEX!H76</f>
        <v>77.319999999999993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11.479151515151518</v>
      </c>
      <c r="F77">
        <f>GT_Spot!P77</f>
        <v>0</v>
      </c>
      <c r="G77">
        <f>PPCL_NG!P77</f>
        <v>33.950000000000003</v>
      </c>
      <c r="H77">
        <f>PPCL_Spot!P77</f>
        <v>11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1033.4533277924179</v>
      </c>
      <c r="P77" s="77">
        <v>118.13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36.43</v>
      </c>
      <c r="U77" s="78">
        <f>SUMPRODUCT(LTA!F77:AJ77,LTA!F$102:AJ$102,LTA!F$103:AJ$103)</f>
        <v>117.73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540.48000000000013</v>
      </c>
      <c r="AB77" s="117">
        <f>-STOA!N77</f>
        <v>0</v>
      </c>
      <c r="AC77">
        <f t="shared" si="3"/>
        <v>18.436461817906615</v>
      </c>
      <c r="AD77">
        <f t="shared" si="4"/>
        <v>2076.6160174896636</v>
      </c>
      <c r="AE77">
        <f>'IDT-1'!B77</f>
        <v>0</v>
      </c>
      <c r="AF77" s="26"/>
      <c r="AG77">
        <f t="shared" si="5"/>
        <v>2076.6160174896636</v>
      </c>
      <c r="AI77" s="75">
        <f>PXIL!H77</f>
        <v>0</v>
      </c>
      <c r="AJ77" s="75">
        <f>PXIL!N77</f>
        <v>0</v>
      </c>
      <c r="AK77" s="75">
        <f>RTM_IEX!H77</f>
        <v>92.78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11.479151515151518</v>
      </c>
      <c r="F78">
        <f>GT_Spot!P78</f>
        <v>0</v>
      </c>
      <c r="G78">
        <f>PPCL_NG!P78</f>
        <v>33.950000000000003</v>
      </c>
      <c r="H78">
        <f>PPCL_Spot!P78</f>
        <v>11</v>
      </c>
      <c r="I78">
        <f>Bawana_NG!P78</f>
        <v>99.620000000000019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1051.2968972471772</v>
      </c>
      <c r="P78" s="77">
        <v>118.13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22.35</v>
      </c>
      <c r="U78" s="78">
        <f>SUMPRODUCT(LTA!F78:AJ78,LTA!F$102:AJ$102,LTA!F$103:AJ$103)</f>
        <v>117.57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539.08000000000015</v>
      </c>
      <c r="AB78" s="117">
        <f>-STOA!N78</f>
        <v>0</v>
      </c>
      <c r="AC78">
        <f t="shared" si="3"/>
        <v>18.345325229108497</v>
      </c>
      <c r="AD78">
        <f t="shared" si="4"/>
        <v>2066.3507235332204</v>
      </c>
      <c r="AE78">
        <f>'IDT-1'!B78</f>
        <v>0</v>
      </c>
      <c r="AF78" s="26"/>
      <c r="AG78">
        <f t="shared" si="5"/>
        <v>2066.3507235332204</v>
      </c>
      <c r="AI78" s="75">
        <f>PXIL!H78</f>
        <v>0</v>
      </c>
      <c r="AJ78" s="75">
        <f>PXIL!N78</f>
        <v>0</v>
      </c>
      <c r="AK78" s="75">
        <f>RTM_IEX!H78</f>
        <v>80.22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11.479151515151518</v>
      </c>
      <c r="F79">
        <f>GT_Spot!P79</f>
        <v>0</v>
      </c>
      <c r="G79">
        <f>PPCL_NG!P79</f>
        <v>33.950000000000003</v>
      </c>
      <c r="H79">
        <f>PPCL_Spot!P79</f>
        <v>11</v>
      </c>
      <c r="I79">
        <f>Bawana_NG!P79</f>
        <v>99.620000000000019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1037.4860570172934</v>
      </c>
      <c r="P79" s="77">
        <v>118.13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16.22</v>
      </c>
      <c r="U79" s="78">
        <f>SUMPRODUCT(LTA!F79:AJ79,LTA!F$102:AJ$102,LTA!F$103:AJ$103)</f>
        <v>117.66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535.29</v>
      </c>
      <c r="AB79" s="117">
        <f>-STOA!N79</f>
        <v>0</v>
      </c>
      <c r="AC79">
        <f t="shared" si="3"/>
        <v>18.460421835085516</v>
      </c>
      <c r="AD79">
        <f t="shared" si="4"/>
        <v>2079.3147866973595</v>
      </c>
      <c r="AE79">
        <f>'IDT-1'!B79</f>
        <v>0</v>
      </c>
      <c r="AF79" s="26"/>
      <c r="AG79">
        <f t="shared" si="5"/>
        <v>2079.3147866973595</v>
      </c>
      <c r="AI79" s="75">
        <f>PXIL!H79</f>
        <v>0</v>
      </c>
      <c r="AJ79" s="75">
        <f>PXIL!N79</f>
        <v>0</v>
      </c>
      <c r="AK79" s="75">
        <f>RTM_IEX!H79</f>
        <v>116.94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11.479151515151518</v>
      </c>
      <c r="F80">
        <f>GT_Spot!P80</f>
        <v>0</v>
      </c>
      <c r="G80">
        <f>PPCL_NG!P80</f>
        <v>33.950000000000003</v>
      </c>
      <c r="H80">
        <f>PPCL_Spot!P80</f>
        <v>11</v>
      </c>
      <c r="I80">
        <f>Bawana_NG!P80</f>
        <v>149.62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1054.6588778266416</v>
      </c>
      <c r="P80" s="77">
        <v>118.13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9.9600000000000009</v>
      </c>
      <c r="U80" s="78">
        <f>SUMPRODUCT(LTA!F80:AJ80,LTA!F$102:AJ$102,LTA!F$103:AJ$103)</f>
        <v>116.71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533.47</v>
      </c>
      <c r="AB80" s="117">
        <f>-STOA!N80</f>
        <v>0</v>
      </c>
      <c r="AC80">
        <f t="shared" si="3"/>
        <v>18.597902658207783</v>
      </c>
      <c r="AD80">
        <f t="shared" si="4"/>
        <v>2094.8001266835854</v>
      </c>
      <c r="AE80">
        <f>'IDT-1'!B80</f>
        <v>0</v>
      </c>
      <c r="AF80" s="26"/>
      <c r="AG80">
        <f t="shared" si="5"/>
        <v>2094.8001266835854</v>
      </c>
      <c r="AI80" s="75">
        <f>PXIL!H80</f>
        <v>0</v>
      </c>
      <c r="AJ80" s="75">
        <f>PXIL!N80</f>
        <v>0</v>
      </c>
      <c r="AK80" s="75">
        <f>RTM_IEX!H80</f>
        <v>74.42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11.479151515151518</v>
      </c>
      <c r="F81">
        <f>GT_Spot!P81</f>
        <v>0</v>
      </c>
      <c r="G81">
        <f>PPCL_NG!P81</f>
        <v>33.950000000000003</v>
      </c>
      <c r="H81">
        <f>PPCL_Spot!P81</f>
        <v>11</v>
      </c>
      <c r="I81">
        <f>Bawana_NG!P81</f>
        <v>149.62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1058.0425557323197</v>
      </c>
      <c r="P81" s="77">
        <v>118.13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4.3499999999999996</v>
      </c>
      <c r="U81" s="78">
        <f>SUMPRODUCT(LTA!F81:AJ81,LTA!F$102:AJ$102,LTA!F$103:AJ$103)</f>
        <v>113.95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532.37</v>
      </c>
      <c r="AB81" s="117">
        <f>-STOA!N81</f>
        <v>0</v>
      </c>
      <c r="AC81">
        <f t="shared" si="3"/>
        <v>18.569863023777749</v>
      </c>
      <c r="AD81">
        <f t="shared" si="4"/>
        <v>2091.6418442236941</v>
      </c>
      <c r="AE81">
        <f>'IDT-1'!B81</f>
        <v>0</v>
      </c>
      <c r="AF81" s="26"/>
      <c r="AG81">
        <f t="shared" si="5"/>
        <v>2091.6418442236941</v>
      </c>
      <c r="AI81" s="75">
        <f>PXIL!H81</f>
        <v>0</v>
      </c>
      <c r="AJ81" s="75">
        <f>PXIL!N81</f>
        <v>0</v>
      </c>
      <c r="AK81" s="75">
        <f>RTM_IEX!H81</f>
        <v>77.319999999999993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11.479151515151518</v>
      </c>
      <c r="F82">
        <f>GT_Spot!P82</f>
        <v>0</v>
      </c>
      <c r="G82">
        <f>PPCL_NG!P82</f>
        <v>33.950000000000003</v>
      </c>
      <c r="H82">
        <f>PPCL_Spot!P82</f>
        <v>11</v>
      </c>
      <c r="I82">
        <f>Bawana_NG!P82</f>
        <v>149.62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1058.0425557323197</v>
      </c>
      <c r="P82" s="77">
        <v>118.13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7.0000000000000007E-2</v>
      </c>
      <c r="U82" s="78">
        <f>SUMPRODUCT(LTA!F82:AJ82,LTA!F$102:AJ$102,LTA!F$103:AJ$103)</f>
        <v>114.17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532</v>
      </c>
      <c r="AB82" s="117">
        <f>-STOA!N82</f>
        <v>0</v>
      </c>
      <c r="AC82">
        <f t="shared" si="3"/>
        <v>19.126199023777747</v>
      </c>
      <c r="AD82">
        <f t="shared" si="4"/>
        <v>2154.3055082236938</v>
      </c>
      <c r="AE82">
        <f>'IDT-1'!B82</f>
        <v>24</v>
      </c>
      <c r="AF82" s="26"/>
      <c r="AG82">
        <f t="shared" si="5"/>
        <v>2178.3055082236938</v>
      </c>
      <c r="AI82" s="75">
        <f>PXIL!H82</f>
        <v>0</v>
      </c>
      <c r="AJ82" s="75">
        <f>PXIL!N82</f>
        <v>0</v>
      </c>
      <c r="AK82" s="75">
        <f>RTM_IEX!H82</f>
        <v>144.97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11.479151515151518</v>
      </c>
      <c r="F83">
        <f>GT_Spot!P83</f>
        <v>0</v>
      </c>
      <c r="G83">
        <f>PPCL_NG!P83</f>
        <v>33.950000000000003</v>
      </c>
      <c r="H83">
        <f>PPCL_Spot!P83</f>
        <v>11</v>
      </c>
      <c r="I83">
        <f>Bawana_NG!P83</f>
        <v>149.62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1045.9026175025169</v>
      </c>
      <c r="P83" s="77">
        <v>118.13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0.03</v>
      </c>
      <c r="U83" s="78">
        <f>SUMPRODUCT(LTA!F83:AJ83,LTA!F$102:AJ$102,LTA!F$103:AJ$103)</f>
        <v>111.28999999999999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531.79999999999995</v>
      </c>
      <c r="AB83" s="117">
        <f>-STOA!N83</f>
        <v>0</v>
      </c>
      <c r="AC83">
        <f t="shared" si="3"/>
        <v>18.906903567355485</v>
      </c>
      <c r="AD83">
        <f t="shared" si="4"/>
        <v>2129.6048654503129</v>
      </c>
      <c r="AE83">
        <f>'IDT-1'!B83</f>
        <v>9</v>
      </c>
      <c r="AF83" s="26"/>
      <c r="AG83">
        <f t="shared" si="5"/>
        <v>2178.3448654503127</v>
      </c>
      <c r="AI83" s="75">
        <f>PXIL!H83</f>
        <v>0</v>
      </c>
      <c r="AJ83" s="75">
        <f>PXIL!N83</f>
        <v>0</v>
      </c>
      <c r="AK83" s="75">
        <f>RTM_IEX!H83</f>
        <v>135.31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39.74</v>
      </c>
      <c r="AU83">
        <v>81</v>
      </c>
    </row>
    <row r="84" spans="1:47">
      <c r="A84" t="s">
        <v>126</v>
      </c>
      <c r="E84">
        <f>GT_NG!P84</f>
        <v>11.479151515151518</v>
      </c>
      <c r="F84">
        <f>GT_Spot!P84</f>
        <v>0</v>
      </c>
      <c r="G84">
        <f>PPCL_NG!P84</f>
        <v>33.950000000000003</v>
      </c>
      <c r="H84">
        <f>PPCL_Spot!P84</f>
        <v>11</v>
      </c>
      <c r="I84">
        <f>Bawana_NG!P84</f>
        <v>149.62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1045.9026175025169</v>
      </c>
      <c r="P84" s="77">
        <v>118.13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0.02</v>
      </c>
      <c r="U84" s="78">
        <f>SUMPRODUCT(LTA!F84:AJ84,LTA!F$102:AJ$102,LTA!F$103:AJ$103)</f>
        <v>109.41000000000001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531.79999999999995</v>
      </c>
      <c r="AB84" s="117">
        <f>-STOA!N84</f>
        <v>0</v>
      </c>
      <c r="AC84">
        <f t="shared" si="3"/>
        <v>18.983815567355485</v>
      </c>
      <c r="AD84">
        <f t="shared" si="4"/>
        <v>2138.2679534503131</v>
      </c>
      <c r="AE84">
        <f>'IDT-1'!B84</f>
        <v>39</v>
      </c>
      <c r="AF84" s="26"/>
      <c r="AG84">
        <f t="shared" si="5"/>
        <v>2217.0079534503129</v>
      </c>
      <c r="AI84" s="75">
        <f>PXIL!H84</f>
        <v>0</v>
      </c>
      <c r="AJ84" s="75">
        <f>PXIL!N84</f>
        <v>0</v>
      </c>
      <c r="AK84" s="75">
        <f>RTM_IEX!H84</f>
        <v>145.94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39.74</v>
      </c>
      <c r="AU84">
        <v>82</v>
      </c>
    </row>
    <row r="85" spans="1:47">
      <c r="A85" t="s">
        <v>127</v>
      </c>
      <c r="E85">
        <f>GT_NG!P85</f>
        <v>11.479151515151518</v>
      </c>
      <c r="F85">
        <f>GT_Spot!P85</f>
        <v>0</v>
      </c>
      <c r="G85">
        <f>PPCL_NG!P85</f>
        <v>33.950000000000003</v>
      </c>
      <c r="H85">
        <f>PPCL_Spot!P85</f>
        <v>11</v>
      </c>
      <c r="I85">
        <f>Bawana_NG!P85</f>
        <v>145.62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1039.2837398064435</v>
      </c>
      <c r="P85" s="77">
        <v>118.13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0.01</v>
      </c>
      <c r="U85" s="78">
        <f>SUMPRODUCT(LTA!F85:AJ85,LTA!F$102:AJ$102,LTA!F$103:AJ$103)</f>
        <v>106.65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531.79999999999995</v>
      </c>
      <c r="AB85" s="117">
        <f>-STOA!N85</f>
        <v>0</v>
      </c>
      <c r="AC85">
        <f t="shared" si="3"/>
        <v>19.121105443630036</v>
      </c>
      <c r="AD85">
        <f t="shared" si="4"/>
        <v>2153.7317858779652</v>
      </c>
      <c r="AE85">
        <f>'IDT-1'!B85</f>
        <v>61</v>
      </c>
      <c r="AF85" s="26"/>
      <c r="AG85">
        <f t="shared" si="5"/>
        <v>2254.471785877965</v>
      </c>
      <c r="AI85" s="75">
        <f>PXIL!H85</f>
        <v>0</v>
      </c>
      <c r="AJ85" s="75">
        <f>PXIL!N85</f>
        <v>0</v>
      </c>
      <c r="AK85" s="75">
        <f>RTM_IEX!H85</f>
        <v>174.93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39.74</v>
      </c>
      <c r="AU85">
        <v>83</v>
      </c>
    </row>
    <row r="86" spans="1:47">
      <c r="A86" t="s">
        <v>128</v>
      </c>
      <c r="E86">
        <f>GT_NG!P86</f>
        <v>11.479151515151518</v>
      </c>
      <c r="F86">
        <f>GT_Spot!P86</f>
        <v>0</v>
      </c>
      <c r="G86">
        <f>PPCL_NG!P86</f>
        <v>33.950000000000003</v>
      </c>
      <c r="H86">
        <f>PPCL_Spot!P86</f>
        <v>11</v>
      </c>
      <c r="I86">
        <f>Bawana_NG!P86</f>
        <v>149.62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1024.6937037840435</v>
      </c>
      <c r="P86" s="77">
        <v>118.13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102.82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531.79999999999995</v>
      </c>
      <c r="AB86" s="117">
        <f>-STOA!N86</f>
        <v>0</v>
      </c>
      <c r="AC86">
        <f t="shared" si="3"/>
        <v>19.113185126632917</v>
      </c>
      <c r="AD86">
        <f t="shared" si="4"/>
        <v>2152.8396701725624</v>
      </c>
      <c r="AE86">
        <f>'IDT-1'!B86</f>
        <v>99</v>
      </c>
      <c r="AF86" s="26"/>
      <c r="AG86">
        <f t="shared" si="5"/>
        <v>2291.5796701725621</v>
      </c>
      <c r="AI86" s="75">
        <f>PXIL!H86</f>
        <v>0</v>
      </c>
      <c r="AJ86" s="75">
        <f>PXIL!N86</f>
        <v>0</v>
      </c>
      <c r="AK86" s="75">
        <f>RTM_IEX!H86</f>
        <v>188.46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39.74</v>
      </c>
      <c r="AU86">
        <v>84</v>
      </c>
    </row>
    <row r="87" spans="1:47">
      <c r="A87" t="s">
        <v>129</v>
      </c>
      <c r="E87">
        <f>GT_NG!P87</f>
        <v>11.479151515151518</v>
      </c>
      <c r="F87">
        <f>GT_Spot!P87</f>
        <v>0</v>
      </c>
      <c r="G87">
        <f>PPCL_NG!P87</f>
        <v>33.950000000000003</v>
      </c>
      <c r="H87">
        <f>PPCL_Spot!P87</f>
        <v>11</v>
      </c>
      <c r="I87">
        <f>Bawana_NG!P87</f>
        <v>149.62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1013.3338728354574</v>
      </c>
      <c r="P87" s="77">
        <v>118.13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101.03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531.73</v>
      </c>
      <c r="AB87" s="117">
        <f>-STOA!N87</f>
        <v>0</v>
      </c>
      <c r="AC87">
        <f t="shared" si="3"/>
        <v>18.333506614285362</v>
      </c>
      <c r="AD87">
        <f t="shared" si="4"/>
        <v>2065.0195177363239</v>
      </c>
      <c r="AE87">
        <f>'IDT-1'!B87</f>
        <v>130</v>
      </c>
      <c r="AF87" s="26"/>
      <c r="AG87">
        <f t="shared" si="5"/>
        <v>2234.7595177363237</v>
      </c>
      <c r="AI87" s="75">
        <f>PXIL!H87</f>
        <v>0</v>
      </c>
      <c r="AJ87" s="75">
        <f>PXIL!N87</f>
        <v>0</v>
      </c>
      <c r="AK87" s="75">
        <f>RTM_IEX!H87</f>
        <v>113.08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39.74</v>
      </c>
      <c r="AU87">
        <v>85</v>
      </c>
    </row>
    <row r="88" spans="1:47">
      <c r="A88" t="s">
        <v>130</v>
      </c>
      <c r="E88">
        <f>GT_NG!P88</f>
        <v>11.479151515151518</v>
      </c>
      <c r="F88">
        <f>GT_Spot!P88</f>
        <v>0</v>
      </c>
      <c r="G88">
        <f>PPCL_NG!P88</f>
        <v>33.950000000000003</v>
      </c>
      <c r="H88">
        <f>PPCL_Spot!P88</f>
        <v>11</v>
      </c>
      <c r="I88">
        <f>Bawana_NG!P88</f>
        <v>149.62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1013.3338728354574</v>
      </c>
      <c r="P88" s="77">
        <v>118.13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108.80000000000001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22.68</v>
      </c>
      <c r="Z88" s="75">
        <f>IEX!N88</f>
        <v>0</v>
      </c>
      <c r="AA88" s="117">
        <f>STOA!H88</f>
        <v>531.73</v>
      </c>
      <c r="AB88" s="117">
        <f>-STOA!N88</f>
        <v>0</v>
      </c>
      <c r="AC88">
        <f t="shared" si="3"/>
        <v>18.780106614285362</v>
      </c>
      <c r="AD88">
        <f t="shared" si="4"/>
        <v>2115.3229177363241</v>
      </c>
      <c r="AE88">
        <f>'IDT-1'!B88</f>
        <v>139.92400000000001</v>
      </c>
      <c r="AF88" s="26"/>
      <c r="AG88">
        <f t="shared" si="5"/>
        <v>2294.9869177363239</v>
      </c>
      <c r="AI88" s="75">
        <f>PXIL!H88</f>
        <v>0</v>
      </c>
      <c r="AJ88" s="75">
        <f>PXIL!N88</f>
        <v>0</v>
      </c>
      <c r="AK88" s="75">
        <f>RTM_IEX!H88</f>
        <v>133.38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39.74</v>
      </c>
      <c r="AU88">
        <v>86</v>
      </c>
    </row>
    <row r="89" spans="1:47">
      <c r="A89" t="s">
        <v>131</v>
      </c>
      <c r="E89">
        <f>GT_NG!P89</f>
        <v>11.479151515151518</v>
      </c>
      <c r="F89">
        <f>GT_Spot!P89</f>
        <v>0</v>
      </c>
      <c r="G89">
        <f>PPCL_NG!P89</f>
        <v>33.950000000000003</v>
      </c>
      <c r="H89">
        <f>PPCL_Spot!P89</f>
        <v>11</v>
      </c>
      <c r="I89">
        <f>Bawana_NG!P89</f>
        <v>149.62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1014.2074666698575</v>
      </c>
      <c r="P89" s="77">
        <v>118.13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120.92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86.73</v>
      </c>
      <c r="Z89" s="75">
        <f>IEX!N89</f>
        <v>0</v>
      </c>
      <c r="AA89" s="117">
        <f>STOA!H89</f>
        <v>531.73</v>
      </c>
      <c r="AB89" s="117">
        <f>-STOA!N89</f>
        <v>0</v>
      </c>
      <c r="AC89">
        <f t="shared" si="3"/>
        <v>18.360906240028083</v>
      </c>
      <c r="AD89">
        <f t="shared" si="4"/>
        <v>2068.1057119449806</v>
      </c>
      <c r="AE89">
        <f>'IDT-1'!B89</f>
        <v>97.296000000000006</v>
      </c>
      <c r="AF89" s="26"/>
      <c r="AG89">
        <f t="shared" si="5"/>
        <v>2205.1417119449802</v>
      </c>
      <c r="AI89" s="75">
        <f>PXIL!H89</f>
        <v>0</v>
      </c>
      <c r="AJ89" s="75">
        <f>PXIL!N89</f>
        <v>0</v>
      </c>
      <c r="AK89" s="75">
        <f>RTM_IEX!H89</f>
        <v>8.6999999999999993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39.74</v>
      </c>
      <c r="AU89">
        <v>87</v>
      </c>
    </row>
    <row r="90" spans="1:47">
      <c r="A90" t="s">
        <v>132</v>
      </c>
      <c r="E90">
        <f>GT_NG!P90</f>
        <v>11.479151515151518</v>
      </c>
      <c r="F90">
        <f>GT_Spot!P90</f>
        <v>0</v>
      </c>
      <c r="G90">
        <f>PPCL_NG!P90</f>
        <v>33.950000000000003</v>
      </c>
      <c r="H90">
        <f>PPCL_Spot!P90</f>
        <v>11</v>
      </c>
      <c r="I90">
        <f>Bawana_NG!P90</f>
        <v>146.58000000000001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1014.2074666698575</v>
      </c>
      <c r="P90" s="77">
        <v>118.13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122.61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153.66</v>
      </c>
      <c r="Z90" s="75">
        <f>IEX!N90</f>
        <v>0</v>
      </c>
      <c r="AA90" s="117">
        <f>STOA!H90</f>
        <v>531.73</v>
      </c>
      <c r="AB90" s="117">
        <f>-STOA!N90</f>
        <v>0</v>
      </c>
      <c r="AC90">
        <f t="shared" si="3"/>
        <v>18.997410240028081</v>
      </c>
      <c r="AD90">
        <f t="shared" si="4"/>
        <v>2139.7992079449809</v>
      </c>
      <c r="AE90">
        <f>'IDT-1'!B90</f>
        <v>60.390999999999998</v>
      </c>
      <c r="AF90" s="26"/>
      <c r="AG90">
        <f t="shared" si="5"/>
        <v>2239.9302079449808</v>
      </c>
      <c r="AI90" s="75">
        <f>PXIL!H90</f>
        <v>0</v>
      </c>
      <c r="AJ90" s="75">
        <f>PXIL!N90</f>
        <v>0</v>
      </c>
      <c r="AK90" s="75">
        <f>RTM_IEX!H90</f>
        <v>15.45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39.74</v>
      </c>
      <c r="AU90">
        <v>88</v>
      </c>
    </row>
    <row r="91" spans="1:47">
      <c r="A91" t="s">
        <v>133</v>
      </c>
      <c r="E91">
        <f>GT_NG!P91</f>
        <v>11.479151515151518</v>
      </c>
      <c r="F91">
        <f>GT_Spot!P91</f>
        <v>0</v>
      </c>
      <c r="G91">
        <f>PPCL_NG!P91</f>
        <v>33.950000000000003</v>
      </c>
      <c r="H91">
        <f>PPCL_Spot!P91</f>
        <v>10.704082019666117</v>
      </c>
      <c r="I91">
        <f>Bawana_NG!P91</f>
        <v>145.21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1025.6183841232271</v>
      </c>
      <c r="P91" s="77">
        <v>118.13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120.46000000000001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56.05</v>
      </c>
      <c r="Z91" s="75">
        <f>IEX!N91</f>
        <v>0</v>
      </c>
      <c r="AA91" s="117">
        <f>STOA!H91</f>
        <v>661.19999999999993</v>
      </c>
      <c r="AB91" s="117">
        <f>-STOA!N91</f>
        <v>0</v>
      </c>
      <c r="AC91">
        <f t="shared" si="3"/>
        <v>19.463766235390796</v>
      </c>
      <c r="AD91">
        <f t="shared" si="4"/>
        <v>2192.327851422654</v>
      </c>
      <c r="AE91">
        <f>'IDT-1'!B91</f>
        <v>58.631999999999998</v>
      </c>
      <c r="AF91" s="26"/>
      <c r="AG91">
        <f t="shared" si="5"/>
        <v>2290.6998514226539</v>
      </c>
      <c r="AI91" s="75">
        <f>PXIL!H91</f>
        <v>0</v>
      </c>
      <c r="AJ91" s="75">
        <f>PXIL!N91</f>
        <v>0</v>
      </c>
      <c r="AK91" s="75">
        <f>RTM_IEX!H91</f>
        <v>28.99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39.74</v>
      </c>
      <c r="AU91">
        <v>89</v>
      </c>
    </row>
    <row r="92" spans="1:47">
      <c r="A92" t="s">
        <v>134</v>
      </c>
      <c r="E92">
        <f>GT_NG!P92</f>
        <v>11.479151515151518</v>
      </c>
      <c r="F92">
        <f>GT_Spot!P92</f>
        <v>0</v>
      </c>
      <c r="G92">
        <f>PPCL_NG!P92</f>
        <v>33.950000000000003</v>
      </c>
      <c r="H92">
        <f>PPCL_Spot!P92</f>
        <v>11</v>
      </c>
      <c r="I92">
        <f>Bawana_NG!P92</f>
        <v>149.62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1042.09432423577</v>
      </c>
      <c r="P92" s="77">
        <v>118.13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116.12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144.01</v>
      </c>
      <c r="Z92" s="75">
        <f>IEX!N92</f>
        <v>0</v>
      </c>
      <c r="AA92" s="117">
        <f>STOA!H92</f>
        <v>661.19999999999993</v>
      </c>
      <c r="AB92" s="117">
        <f>-STOA!N92</f>
        <v>0</v>
      </c>
      <c r="AC92">
        <f t="shared" si="3"/>
        <v>20.21600658660811</v>
      </c>
      <c r="AD92">
        <f t="shared" si="4"/>
        <v>2277.0574691643133</v>
      </c>
      <c r="AE92">
        <f>'IDT-1'!B92</f>
        <v>0</v>
      </c>
      <c r="AF92" s="26"/>
      <c r="AG92">
        <f t="shared" si="5"/>
        <v>2316.797469164313</v>
      </c>
      <c r="AI92" s="75">
        <f>PXIL!H92</f>
        <v>0</v>
      </c>
      <c r="AJ92" s="75">
        <f>PXIL!N92</f>
        <v>0</v>
      </c>
      <c r="AK92" s="75">
        <f>RTM_IEX!H92</f>
        <v>9.67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39.74</v>
      </c>
      <c r="AU92">
        <v>90</v>
      </c>
    </row>
    <row r="93" spans="1:47">
      <c r="A93" t="s">
        <v>135</v>
      </c>
      <c r="E93">
        <f>GT_NG!P93</f>
        <v>10.978660200060624</v>
      </c>
      <c r="F93">
        <f>GT_Spot!P93</f>
        <v>0</v>
      </c>
      <c r="G93">
        <f>PPCL_NG!P93</f>
        <v>33.950000000000003</v>
      </c>
      <c r="H93">
        <f>PPCL_Spot!P93</f>
        <v>8.4276589836156628</v>
      </c>
      <c r="I93">
        <f>Bawana_NG!P93</f>
        <v>149.62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1034.5603529078924</v>
      </c>
      <c r="P93" s="77">
        <v>118.13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113.06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178.8</v>
      </c>
      <c r="Z93" s="75">
        <f>IEX!N93</f>
        <v>0</v>
      </c>
      <c r="AA93" s="117">
        <f>STOA!H93</f>
        <v>661.19999999999993</v>
      </c>
      <c r="AB93" s="117">
        <f>-STOA!N93</f>
        <v>0</v>
      </c>
      <c r="AC93">
        <f t="shared" si="3"/>
        <v>20.316794714405805</v>
      </c>
      <c r="AD93">
        <f t="shared" si="4"/>
        <v>2288.409877377163</v>
      </c>
      <c r="AE93">
        <f>'IDT-1'!B93</f>
        <v>0</v>
      </c>
      <c r="AF93" s="26"/>
      <c r="AG93">
        <f t="shared" si="5"/>
        <v>2328.1498773771627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39.74</v>
      </c>
      <c r="AU93">
        <v>91</v>
      </c>
    </row>
    <row r="94" spans="1:47">
      <c r="A94" t="s">
        <v>136</v>
      </c>
      <c r="E94">
        <f>GT_NG!P94</f>
        <v>10.978660200060624</v>
      </c>
      <c r="F94">
        <f>GT_Spot!P94</f>
        <v>0</v>
      </c>
      <c r="G94">
        <f>PPCL_NG!P94</f>
        <v>33.950000000000003</v>
      </c>
      <c r="H94">
        <f>PPCL_Spot!P94</f>
        <v>8.4276589836156628</v>
      </c>
      <c r="I94">
        <f>Bawana_NG!P94</f>
        <v>149.62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1021.0291568197194</v>
      </c>
      <c r="P94" s="77">
        <v>118.13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117.88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202.98</v>
      </c>
      <c r="Z94" s="75">
        <f>IEX!N94</f>
        <v>0</v>
      </c>
      <c r="AA94" s="117">
        <f>STOA!H94</f>
        <v>661.19999999999993</v>
      </c>
      <c r="AB94" s="117">
        <f>-STOA!N94</f>
        <v>0</v>
      </c>
      <c r="AC94">
        <f t="shared" si="3"/>
        <v>20.452920188829886</v>
      </c>
      <c r="AD94">
        <f t="shared" si="4"/>
        <v>2303.742555814566</v>
      </c>
      <c r="AE94">
        <f>'IDT-1'!B94</f>
        <v>0</v>
      </c>
      <c r="AF94" s="26"/>
      <c r="AG94">
        <f t="shared" si="5"/>
        <v>2343.4825558145658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39.74</v>
      </c>
      <c r="AU94">
        <v>92</v>
      </c>
    </row>
    <row r="95" spans="1:47">
      <c r="A95" t="s">
        <v>137</v>
      </c>
      <c r="E95">
        <f>GT_NG!P95</f>
        <v>11.564556195092395</v>
      </c>
      <c r="F95">
        <f>GT_Spot!P95</f>
        <v>0</v>
      </c>
      <c r="G95">
        <f>PPCL_NG!P95</f>
        <v>33.950000000000003</v>
      </c>
      <c r="H95">
        <f>PPCL_Spot!P95</f>
        <v>11</v>
      </c>
      <c r="I95">
        <f>Bawana_NG!P95</f>
        <v>149.62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1001.0468288495751</v>
      </c>
      <c r="P95" s="77">
        <v>118.13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115.46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231.96</v>
      </c>
      <c r="Z95" s="75">
        <f>IEX!N95</f>
        <v>0</v>
      </c>
      <c r="AA95" s="117">
        <f>STOA!H95</f>
        <v>661.19999999999993</v>
      </c>
      <c r="AB95" s="117">
        <f>-STOA!N95</f>
        <v>0</v>
      </c>
      <c r="AC95">
        <f t="shared" si="3"/>
        <v>21.525164188393074</v>
      </c>
      <c r="AD95">
        <f t="shared" si="4"/>
        <v>2424.5162208562747</v>
      </c>
      <c r="AE95">
        <f>'IDT-1'!B95</f>
        <v>0</v>
      </c>
      <c r="AF95" s="26"/>
      <c r="AG95">
        <f t="shared" si="5"/>
        <v>2464.2562208562745</v>
      </c>
      <c r="AI95" s="75">
        <f>PXIL!H95</f>
        <v>0</v>
      </c>
      <c r="AJ95" s="75">
        <f>PXIL!N95</f>
        <v>0</v>
      </c>
      <c r="AK95" s="75">
        <f>RTM_IEX!H95</f>
        <v>112.11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39.74</v>
      </c>
      <c r="AU95">
        <v>93</v>
      </c>
    </row>
    <row r="96" spans="1:47">
      <c r="A96" t="s">
        <v>138</v>
      </c>
      <c r="E96">
        <f>GT_NG!P96</f>
        <v>11.564556195092395</v>
      </c>
      <c r="F96">
        <f>GT_Spot!P96</f>
        <v>0</v>
      </c>
      <c r="G96">
        <f>PPCL_NG!P96</f>
        <v>33.950000000000003</v>
      </c>
      <c r="H96">
        <f>PPCL_Spot!P96</f>
        <v>11</v>
      </c>
      <c r="I96">
        <f>Bawana_NG!P96</f>
        <v>149.62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1003.4315672586579</v>
      </c>
      <c r="P96" s="77">
        <v>118.13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117.44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227.13</v>
      </c>
      <c r="Z96" s="75">
        <f>IEX!N96</f>
        <v>0</v>
      </c>
      <c r="AA96" s="117">
        <f>STOA!H96</f>
        <v>661.19999999999993</v>
      </c>
      <c r="AB96" s="117">
        <f>-STOA!N96</f>
        <v>0</v>
      </c>
      <c r="AC96">
        <f t="shared" si="3"/>
        <v>21.521069886393001</v>
      </c>
      <c r="AD96">
        <f t="shared" si="4"/>
        <v>2424.0550535673574</v>
      </c>
      <c r="AE96">
        <f>'IDT-1'!B96</f>
        <v>0</v>
      </c>
      <c r="AF96" s="26"/>
      <c r="AG96">
        <f t="shared" si="5"/>
        <v>2463.7950535673572</v>
      </c>
      <c r="AI96" s="75">
        <f>PXIL!H96</f>
        <v>0</v>
      </c>
      <c r="AJ96" s="75">
        <f>PXIL!N96</f>
        <v>0</v>
      </c>
      <c r="AK96" s="75">
        <f>RTM_IEX!H96</f>
        <v>112.11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39.74</v>
      </c>
      <c r="AU96">
        <v>94</v>
      </c>
    </row>
    <row r="97" spans="1:47">
      <c r="A97" t="s">
        <v>139</v>
      </c>
      <c r="E97">
        <f>GT_NG!P97</f>
        <v>11.564556195092395</v>
      </c>
      <c r="F97">
        <f>GT_Spot!P97</f>
        <v>0</v>
      </c>
      <c r="G97">
        <f>PPCL_NG!P97</f>
        <v>33.950000000000003</v>
      </c>
      <c r="H97">
        <f>PPCL_Spot!P97</f>
        <v>10.74</v>
      </c>
      <c r="I97">
        <f>Bawana_NG!P97</f>
        <v>139.18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1018.8515908128076</v>
      </c>
      <c r="P97" s="77">
        <v>118.13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115.49000000000001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202</v>
      </c>
      <c r="Z97" s="75">
        <f>IEX!N97</f>
        <v>0</v>
      </c>
      <c r="AA97" s="117">
        <f>STOA!H97</f>
        <v>661.19999999999993</v>
      </c>
      <c r="AB97" s="117">
        <f>-STOA!N97</f>
        <v>0</v>
      </c>
      <c r="AC97">
        <f t="shared" si="3"/>
        <v>20.984094093669523</v>
      </c>
      <c r="AD97">
        <f t="shared" si="4"/>
        <v>2363.57205291423</v>
      </c>
      <c r="AE97">
        <f>'IDT-1'!B97</f>
        <v>13.558</v>
      </c>
      <c r="AF97" s="26"/>
      <c r="AG97">
        <f t="shared" si="5"/>
        <v>2416.8700529142297</v>
      </c>
      <c r="AI97" s="75">
        <f>PXIL!H97</f>
        <v>0</v>
      </c>
      <c r="AJ97" s="75">
        <f>PXIL!N97</f>
        <v>0</v>
      </c>
      <c r="AK97" s="75">
        <f>RTM_IEX!H97</f>
        <v>73.45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39.74</v>
      </c>
      <c r="AU97">
        <v>95</v>
      </c>
    </row>
    <row r="98" spans="1:47">
      <c r="A98" t="s">
        <v>140</v>
      </c>
      <c r="E98">
        <f>GT_NG!P98</f>
        <v>11.564556195092395</v>
      </c>
      <c r="F98">
        <f>GT_Spot!P98</f>
        <v>0</v>
      </c>
      <c r="G98">
        <f>PPCL_NG!P98</f>
        <v>33.950000000000003</v>
      </c>
      <c r="H98">
        <f>PPCL_Spot!P98</f>
        <v>11</v>
      </c>
      <c r="I98">
        <f>Bawana_NG!P98</f>
        <v>146.44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1013.6358056719104</v>
      </c>
      <c r="P98" s="77">
        <v>118.13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113.34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193.3</v>
      </c>
      <c r="Z98" s="75">
        <f>IEX!N98</f>
        <v>0</v>
      </c>
      <c r="AA98" s="117">
        <f>STOA!H98</f>
        <v>661.19999999999993</v>
      </c>
      <c r="AB98" s="117">
        <f>-STOA!N98</f>
        <v>0</v>
      </c>
      <c r="AC98">
        <f t="shared" si="3"/>
        <v>20.806723184429622</v>
      </c>
      <c r="AD98">
        <f t="shared" si="4"/>
        <v>2343.5936386825729</v>
      </c>
      <c r="AE98">
        <f>'IDT-1'!B98</f>
        <v>0</v>
      </c>
      <c r="AF98" s="26"/>
      <c r="AG98">
        <f t="shared" si="5"/>
        <v>2383.3336386825727</v>
      </c>
      <c r="AI98" s="75">
        <f>PXIL!H98</f>
        <v>0</v>
      </c>
      <c r="AJ98" s="75">
        <f>PXIL!N98</f>
        <v>0</v>
      </c>
      <c r="AK98" s="75">
        <f>RTM_IEX!H98</f>
        <v>61.84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39.74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0.29684904522907463</v>
      </c>
      <c r="F99">
        <f t="shared" si="6"/>
        <v>0</v>
      </c>
      <c r="G99">
        <f t="shared" si="6"/>
        <v>0.81479999999999886</v>
      </c>
      <c r="H99">
        <f t="shared" si="6"/>
        <v>0.24570565881735959</v>
      </c>
      <c r="I99">
        <f t="shared" si="6"/>
        <v>3.2007120985876063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24.624053469073687</v>
      </c>
      <c r="P99" s="77">
        <f t="shared" si="6"/>
        <v>2.8374749608136876</v>
      </c>
      <c r="Q99" s="77">
        <f t="shared" si="6"/>
        <v>0</v>
      </c>
      <c r="R99" s="80">
        <f t="shared" si="6"/>
        <v>0.41671681084676493</v>
      </c>
      <c r="S99" s="80">
        <f t="shared" si="6"/>
        <v>0</v>
      </c>
      <c r="T99" s="78">
        <f t="shared" si="6"/>
        <v>2.6138950000000003</v>
      </c>
      <c r="U99" s="78">
        <f t="shared" si="6"/>
        <v>2.288337499999999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0.67974250000000003</v>
      </c>
      <c r="Z99" s="75">
        <f t="shared" si="6"/>
        <v>0</v>
      </c>
      <c r="AA99" s="117">
        <f t="shared" si="6"/>
        <v>15.705835000000002</v>
      </c>
      <c r="AB99" s="117">
        <f t="shared" si="6"/>
        <v>0</v>
      </c>
      <c r="AC99">
        <f t="shared" si="6"/>
        <v>0.49997801602683778</v>
      </c>
      <c r="AD99">
        <f t="shared" si="6"/>
        <v>55.109876527341349</v>
      </c>
      <c r="AE99">
        <f t="shared" si="6"/>
        <v>0.35846750000000005</v>
      </c>
      <c r="AG99">
        <f t="shared" si="6"/>
        <v>55.519304027341349</v>
      </c>
      <c r="AI99">
        <f t="shared" si="6"/>
        <v>0</v>
      </c>
      <c r="AJ99">
        <f t="shared" si="6"/>
        <v>0</v>
      </c>
      <c r="AK99">
        <f t="shared" si="6"/>
        <v>2.4859825</v>
      </c>
      <c r="AL99">
        <f t="shared" si="6"/>
        <v>-0.60024999999999995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5.0960000000000026E-2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0.27596000000000004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44762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5" t="s">
        <v>334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383</v>
      </c>
      <c r="AJ1" s="222" t="s">
        <v>411</v>
      </c>
      <c r="AK1" s="222" t="s">
        <v>385</v>
      </c>
      <c r="AL1" s="222" t="s">
        <v>386</v>
      </c>
      <c r="AM1" s="222" t="s">
        <v>387</v>
      </c>
      <c r="AN1" s="222" t="s">
        <v>388</v>
      </c>
      <c r="AO1" s="221" t="s">
        <v>412</v>
      </c>
      <c r="AP1" s="221" t="s">
        <v>413</v>
      </c>
      <c r="AQ1" s="221" t="s">
        <v>414</v>
      </c>
      <c r="AR1" s="221" t="s">
        <v>415</v>
      </c>
    </row>
    <row r="2" spans="1:44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314</v>
      </c>
      <c r="U2" s="225"/>
      <c r="V2" s="107" t="s">
        <v>303</v>
      </c>
      <c r="W2" s="107" t="s">
        <v>303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GT_NG!Q3</f>
        <v>9.2728000000000019</v>
      </c>
      <c r="F3">
        <f>GT_Spot!Q3</f>
        <v>0</v>
      </c>
      <c r="G3">
        <f>PPCL_NG!Q3</f>
        <v>19.28</v>
      </c>
      <c r="H3">
        <f>PPCL_Spot!Q3</f>
        <v>17.854048650449851</v>
      </c>
      <c r="I3">
        <f>Bawana_NG!Q3</f>
        <v>41.601540797807324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723.72018072433059</v>
      </c>
      <c r="P3" s="77">
        <v>68.31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128.88999999999999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69.680000000000007</v>
      </c>
      <c r="Z3" s="75">
        <f>IEX!O3</f>
        <v>0</v>
      </c>
      <c r="AA3" s="117">
        <f>STOA!I3</f>
        <v>351.37</v>
      </c>
      <c r="AB3" s="117">
        <f>-STOA!O3</f>
        <v>0</v>
      </c>
      <c r="AC3">
        <f>SUMIF(B3:AB3,"&gt;0")*$AC$2-SUMIF(B3:AB3,"&lt;0")*($AC$2/(1-$AC$2))+SUMIF(AI3:AR3,"&gt;0")*$AC$2-SUMIF(AI3:AR3,"&lt;0")*($AC$2/(1-$AC$2))</f>
        <v>13.076171417518772</v>
      </c>
      <c r="AD3">
        <f>SUM(B3:AB3,AI3:AR3)-AC3</f>
        <v>1472.8523987550691</v>
      </c>
      <c r="AE3">
        <f>'IDT-1'!C3</f>
        <v>0</v>
      </c>
      <c r="AF3" s="26"/>
      <c r="AG3">
        <f>SUM(AD3:AF3)</f>
        <v>1472.8523987550691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55.95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9.2728000000000019</v>
      </c>
      <c r="F4">
        <f>GT_Spot!Q4</f>
        <v>0</v>
      </c>
      <c r="G4">
        <f>PPCL_NG!Q4</f>
        <v>19.28</v>
      </c>
      <c r="H4">
        <f>PPCL_Spot!Q4</f>
        <v>17.854048650449851</v>
      </c>
      <c r="I4">
        <f>Bawana_NG!Q4</f>
        <v>46.803074956755673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723.72018072433059</v>
      </c>
      <c r="P4" s="77">
        <v>68.31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128.57999999999998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55.09</v>
      </c>
      <c r="Z4" s="75">
        <f>IEX!O4</f>
        <v>0</v>
      </c>
      <c r="AA4" s="117">
        <f>STOA!I4</f>
        <v>351.37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12.948584918117515</v>
      </c>
      <c r="AD4">
        <f t="shared" ref="AD4:AD67" si="1">SUM(B4:AB4,AI4:AR4)-AC4</f>
        <v>1458.4815194134183</v>
      </c>
      <c r="AE4">
        <f>'IDT-1'!C4</f>
        <v>0</v>
      </c>
      <c r="AF4" s="26"/>
      <c r="AG4">
        <f t="shared" ref="AG4:AG67" si="2">SUM(AD4:AF4)</f>
        <v>1458.4815194134183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51.15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9.2728000000000019</v>
      </c>
      <c r="F5">
        <f>GT_Spot!Q5</f>
        <v>0</v>
      </c>
      <c r="G5">
        <f>PPCL_NG!Q5</f>
        <v>19.28</v>
      </c>
      <c r="H5">
        <f>PPCL_Spot!Q5</f>
        <v>17.854048650449851</v>
      </c>
      <c r="I5">
        <f>Bawana_NG!Q5</f>
        <v>46.803074956755673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723.10389870242261</v>
      </c>
      <c r="P5" s="77">
        <v>68.31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125.13999999999999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37.79</v>
      </c>
      <c r="Z5" s="75">
        <f>IEX!O5</f>
        <v>0</v>
      </c>
      <c r="AA5" s="117">
        <f>STOA!I5</f>
        <v>351.37</v>
      </c>
      <c r="AB5" s="117">
        <f>-STOA!O5</f>
        <v>0</v>
      </c>
      <c r="AC5">
        <f t="shared" si="0"/>
        <v>12.700105636324729</v>
      </c>
      <c r="AD5">
        <f t="shared" si="1"/>
        <v>1430.4937166733034</v>
      </c>
      <c r="AE5">
        <f>'IDT-1'!C5</f>
        <v>0</v>
      </c>
      <c r="AF5" s="26"/>
      <c r="AG5">
        <f t="shared" si="2"/>
        <v>1430.4937166733034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44.27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9.2728000000000019</v>
      </c>
      <c r="F6">
        <f>GT_Spot!Q6</f>
        <v>0</v>
      </c>
      <c r="G6">
        <f>PPCL_NG!Q6</f>
        <v>19.28</v>
      </c>
      <c r="H6">
        <f>PPCL_Spot!Q6</f>
        <v>17.854048650449851</v>
      </c>
      <c r="I6">
        <f>Bawana_NG!Q6</f>
        <v>46.803074956755673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723.10389870242261</v>
      </c>
      <c r="P6" s="77">
        <v>68.31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125.33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19.809999999999999</v>
      </c>
      <c r="Z6" s="75">
        <f>IEX!O6</f>
        <v>0</v>
      </c>
      <c r="AA6" s="117">
        <f>STOA!I6</f>
        <v>351.37</v>
      </c>
      <c r="AB6" s="117">
        <f>-STOA!O6</f>
        <v>0</v>
      </c>
      <c r="AC6">
        <f t="shared" si="0"/>
        <v>12.446841636324729</v>
      </c>
      <c r="AD6">
        <f t="shared" si="1"/>
        <v>1401.9669806733034</v>
      </c>
      <c r="AE6">
        <f>'IDT-1'!C6</f>
        <v>0</v>
      </c>
      <c r="AF6" s="26"/>
      <c r="AG6">
        <f t="shared" si="2"/>
        <v>1401.9669806733034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33.28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9.2728000000000019</v>
      </c>
      <c r="F7">
        <f>GT_Spot!Q7</f>
        <v>0</v>
      </c>
      <c r="G7">
        <f>PPCL_NG!Q7</f>
        <v>19.28</v>
      </c>
      <c r="H7">
        <f>PPCL_Spot!Q7</f>
        <v>17.854048650449851</v>
      </c>
      <c r="I7">
        <f>Bawana_NG!Q7</f>
        <v>46.8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723.8472512924227</v>
      </c>
      <c r="P7" s="77">
        <v>68.31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125.36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5.12</v>
      </c>
      <c r="Z7" s="75">
        <f>IEX!O7</f>
        <v>0</v>
      </c>
      <c r="AA7" s="117">
        <f>STOA!I7</f>
        <v>351.37</v>
      </c>
      <c r="AB7" s="117">
        <f>-STOA!O7</f>
        <v>0</v>
      </c>
      <c r="AC7">
        <f t="shared" si="0"/>
        <v>12.623900079497279</v>
      </c>
      <c r="AD7">
        <f t="shared" si="1"/>
        <v>1421.9101998633751</v>
      </c>
      <c r="AE7">
        <f>'IDT-1'!C7</f>
        <v>0</v>
      </c>
      <c r="AF7" s="26"/>
      <c r="AG7">
        <f t="shared" si="2"/>
        <v>1421.9101998633751</v>
      </c>
      <c r="AI7" s="75">
        <f>PXIL!I7</f>
        <v>0</v>
      </c>
      <c r="AJ7" s="75">
        <f>PXIL!O7</f>
        <v>0</v>
      </c>
      <c r="AK7" s="75">
        <f>RTM_IEX!I7</f>
        <v>43.49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23.83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9.2728000000000019</v>
      </c>
      <c r="F8">
        <f>GT_Spot!Q8</f>
        <v>0</v>
      </c>
      <c r="G8">
        <f>PPCL_NG!Q8</f>
        <v>19.28</v>
      </c>
      <c r="H8">
        <f>PPCL_Spot!Q8</f>
        <v>17.854048650449851</v>
      </c>
      <c r="I8">
        <f>Bawana_NG!Q8</f>
        <v>46.8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723.8472512924227</v>
      </c>
      <c r="P8" s="77">
        <v>68.31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125.36999999999999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1.1599999999999999</v>
      </c>
      <c r="Z8" s="75">
        <f>IEX!O8</f>
        <v>0</v>
      </c>
      <c r="AA8" s="117">
        <f>STOA!I8</f>
        <v>351.37</v>
      </c>
      <c r="AB8" s="117">
        <f>-STOA!O8</f>
        <v>0</v>
      </c>
      <c r="AC8">
        <f t="shared" si="0"/>
        <v>12.326196079497279</v>
      </c>
      <c r="AD8">
        <f t="shared" si="1"/>
        <v>1388.3779038633754</v>
      </c>
      <c r="AE8">
        <f>'IDT-1'!C8</f>
        <v>0</v>
      </c>
      <c r="AF8" s="26"/>
      <c r="AG8">
        <f t="shared" si="2"/>
        <v>1388.3779038633754</v>
      </c>
      <c r="AI8" s="75">
        <f>PXIL!I8</f>
        <v>0</v>
      </c>
      <c r="AJ8" s="75">
        <f>PXIL!O8</f>
        <v>0</v>
      </c>
      <c r="AK8" s="75">
        <f>RTM_IEX!I8</f>
        <v>14.5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22.94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7.2694949494949501</v>
      </c>
      <c r="F9">
        <f>GT_Spot!Q9</f>
        <v>0</v>
      </c>
      <c r="G9">
        <f>PPCL_NG!Q9</f>
        <v>19.28</v>
      </c>
      <c r="H9">
        <f>PPCL_Spot!Q9</f>
        <v>5</v>
      </c>
      <c r="I9">
        <f>Bawana_NG!Q9</f>
        <v>46.8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723.8472512924227</v>
      </c>
      <c r="P9" s="77">
        <v>68.31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125.47999999999999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1.35</v>
      </c>
      <c r="Z9" s="75">
        <f>IEX!O9</f>
        <v>0</v>
      </c>
      <c r="AA9" s="117">
        <f>STOA!I9</f>
        <v>351.37</v>
      </c>
      <c r="AB9" s="117">
        <f>-STOA!O9</f>
        <v>0</v>
      </c>
      <c r="AC9">
        <f t="shared" si="0"/>
        <v>12.163612554983761</v>
      </c>
      <c r="AD9">
        <f t="shared" si="1"/>
        <v>1319.8431336869339</v>
      </c>
      <c r="AE9">
        <f>'IDT-1'!C9</f>
        <v>0</v>
      </c>
      <c r="AF9" s="26"/>
      <c r="AG9">
        <f t="shared" si="2"/>
        <v>1319.8431336869339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-25</v>
      </c>
      <c r="AM9" s="75">
        <f>RTM_PXI!I9</f>
        <v>0</v>
      </c>
      <c r="AN9" s="75">
        <f>RTM_PXI!O9</f>
        <v>0</v>
      </c>
      <c r="AO9" s="192">
        <f>GDAM_IEX!I9</f>
        <v>8.3000000000000007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9.2728000000000019</v>
      </c>
      <c r="F10">
        <f>GT_Spot!Q10</f>
        <v>0</v>
      </c>
      <c r="G10">
        <f>PPCL_NG!Q10</f>
        <v>19.28</v>
      </c>
      <c r="H10">
        <f>PPCL_Spot!Q10</f>
        <v>16.670000000000002</v>
      </c>
      <c r="I10">
        <f>Bawana_NG!Q10</f>
        <v>47.33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723.8472512924227</v>
      </c>
      <c r="P10" s="77">
        <v>68.31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125.50999999999999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351.37</v>
      </c>
      <c r="AB10" s="117">
        <f>-STOA!O10</f>
        <v>0</v>
      </c>
      <c r="AC10">
        <f t="shared" si="0"/>
        <v>11.981992451373321</v>
      </c>
      <c r="AD10">
        <f t="shared" si="1"/>
        <v>1349.6080588410493</v>
      </c>
      <c r="AE10">
        <f>'IDT-1'!C10</f>
        <v>-10</v>
      </c>
      <c r="AF10" s="26"/>
      <c r="AG10">
        <f t="shared" si="2"/>
        <v>1339.6080588410493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9.2728000000000019</v>
      </c>
      <c r="F11">
        <f>GT_Spot!Q11</f>
        <v>0</v>
      </c>
      <c r="G11">
        <f>PPCL_NG!Q11</f>
        <v>19.28</v>
      </c>
      <c r="H11">
        <f>PPCL_Spot!Q11</f>
        <v>16.670000000000002</v>
      </c>
      <c r="I11">
        <f>Bawana_NG!Q11</f>
        <v>48.118244820542735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714.20046570328134</v>
      </c>
      <c r="P11" s="77">
        <v>68.31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125.57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-5</v>
      </c>
      <c r="AA11" s="117">
        <f>STOA!I11</f>
        <v>351.37</v>
      </c>
      <c r="AB11" s="117">
        <f>-STOA!O11</f>
        <v>0</v>
      </c>
      <c r="AC11">
        <f t="shared" si="0"/>
        <v>12.136043930220628</v>
      </c>
      <c r="AD11">
        <f t="shared" si="1"/>
        <v>1356.9154665936032</v>
      </c>
      <c r="AE11">
        <f>'IDT-1'!C11</f>
        <v>-26.248999999999999</v>
      </c>
      <c r="AF11" s="26"/>
      <c r="AG11">
        <f t="shared" si="2"/>
        <v>1330.6664665936032</v>
      </c>
      <c r="AI11" s="75">
        <f>PXIL!I11</f>
        <v>0</v>
      </c>
      <c r="AJ11" s="75">
        <f>PXIL!O11</f>
        <v>0</v>
      </c>
      <c r="AK11" s="75">
        <f>RTM_IEX!I11</f>
        <v>21.26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9.0127058823529413</v>
      </c>
      <c r="F12">
        <f>GT_Spot!Q12</f>
        <v>0</v>
      </c>
      <c r="G12">
        <f>PPCL_NG!Q12</f>
        <v>19.28</v>
      </c>
      <c r="H12">
        <f>PPCL_Spot!Q12</f>
        <v>18.45</v>
      </c>
      <c r="I12">
        <f>Bawana_NG!Q12</f>
        <v>39.799999999999997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675.67107203439764</v>
      </c>
      <c r="P12" s="77">
        <v>68.31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125.69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351.37</v>
      </c>
      <c r="AB12" s="117">
        <f>-STOA!O12</f>
        <v>0</v>
      </c>
      <c r="AC12">
        <f t="shared" si="0"/>
        <v>11.591833245667406</v>
      </c>
      <c r="AD12">
        <f t="shared" si="1"/>
        <v>1305.6619446710831</v>
      </c>
      <c r="AE12">
        <f>'IDT-1'!C12</f>
        <v>-14.394</v>
      </c>
      <c r="AF12" s="26"/>
      <c r="AG12">
        <f t="shared" si="2"/>
        <v>1291.2679446710831</v>
      </c>
      <c r="AI12" s="75">
        <f>PXIL!I12</f>
        <v>0</v>
      </c>
      <c r="AJ12" s="75">
        <f>PXIL!O12</f>
        <v>0</v>
      </c>
      <c r="AK12" s="75">
        <f>RTM_IEX!I12</f>
        <v>9.67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7.2648648648648653</v>
      </c>
      <c r="F13">
        <f>GT_Spot!Q13</f>
        <v>0</v>
      </c>
      <c r="G13">
        <f>PPCL_NG!Q13</f>
        <v>19.28</v>
      </c>
      <c r="H13">
        <f>PPCL_Spot!Q13</f>
        <v>5</v>
      </c>
      <c r="I13">
        <f>Bawana_NG!Q13</f>
        <v>39.799999999999997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652.06644835182465</v>
      </c>
      <c r="P13" s="77">
        <v>68.31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125.8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351.37</v>
      </c>
      <c r="AB13" s="117">
        <f>-STOA!O13</f>
        <v>0</v>
      </c>
      <c r="AC13">
        <f t="shared" si="0"/>
        <v>11.26832355630687</v>
      </c>
      <c r="AD13">
        <f t="shared" si="1"/>
        <v>1269.2229896603826</v>
      </c>
      <c r="AE13">
        <f>'IDT-1'!C13</f>
        <v>-4.657</v>
      </c>
      <c r="AF13" s="26"/>
      <c r="AG13">
        <f t="shared" si="2"/>
        <v>1264.5659896603827</v>
      </c>
      <c r="AI13" s="75">
        <f>PXIL!I13</f>
        <v>0</v>
      </c>
      <c r="AJ13" s="75">
        <f>PXIL!O13</f>
        <v>0</v>
      </c>
      <c r="AK13" s="75">
        <f>RTM_IEX!I13</f>
        <v>11.6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7.2648648648648653</v>
      </c>
      <c r="F14">
        <f>GT_Spot!Q14</f>
        <v>0</v>
      </c>
      <c r="G14">
        <f>PPCL_NG!Q14</f>
        <v>19.28</v>
      </c>
      <c r="H14">
        <f>PPCL_Spot!Q14</f>
        <v>5</v>
      </c>
      <c r="I14">
        <f>Bawana_NG!Q14</f>
        <v>39.799999999999997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642.76724927182465</v>
      </c>
      <c r="P14" s="77">
        <v>68.31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125.97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-6</v>
      </c>
      <c r="AA14" s="117">
        <f>STOA!I14</f>
        <v>351.37</v>
      </c>
      <c r="AB14" s="117">
        <f>-STOA!O14</f>
        <v>0</v>
      </c>
      <c r="AC14">
        <f t="shared" si="0"/>
        <v>11.139175369536039</v>
      </c>
      <c r="AD14">
        <f t="shared" si="1"/>
        <v>1242.6229387671533</v>
      </c>
      <c r="AE14">
        <f>'IDT-1'!C14</f>
        <v>0</v>
      </c>
      <c r="AF14" s="26"/>
      <c r="AG14">
        <f t="shared" si="2"/>
        <v>1242.6229387671533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9.0127058823529413</v>
      </c>
      <c r="F15">
        <f>GT_Spot!Q15</f>
        <v>0</v>
      </c>
      <c r="G15">
        <f>PPCL_NG!Q15</f>
        <v>19.28</v>
      </c>
      <c r="H15">
        <f>PPCL_Spot!Q15</f>
        <v>14.530000000000001</v>
      </c>
      <c r="I15">
        <f>Bawana_NG!Q15</f>
        <v>39.799999999999997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644.71705227158361</v>
      </c>
      <c r="P15" s="77">
        <v>68.310000000000016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126.11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314.74</v>
      </c>
      <c r="AB15" s="117">
        <f>-STOA!O15</f>
        <v>0</v>
      </c>
      <c r="AC15">
        <f t="shared" si="0"/>
        <v>11.051301871754644</v>
      </c>
      <c r="AD15">
        <f t="shared" si="1"/>
        <v>1244.7784562821819</v>
      </c>
      <c r="AE15">
        <f>'IDT-1'!C15</f>
        <v>0</v>
      </c>
      <c r="AF15" s="26"/>
      <c r="AG15">
        <f t="shared" si="2"/>
        <v>1244.7784562821819</v>
      </c>
      <c r="AI15" s="75">
        <f>PXIL!I15</f>
        <v>0</v>
      </c>
      <c r="AJ15" s="75">
        <f>PXIL!O15</f>
        <v>0</v>
      </c>
      <c r="AK15" s="75">
        <f>RTM_IEX!I15</f>
        <v>19.329999999999998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7.2648648648648653</v>
      </c>
      <c r="F16">
        <f>GT_Spot!Q16</f>
        <v>0</v>
      </c>
      <c r="G16">
        <f>PPCL_NG!Q16</f>
        <v>19.28</v>
      </c>
      <c r="H16">
        <f>PPCL_Spot!Q16</f>
        <v>5</v>
      </c>
      <c r="I16">
        <f>Bawana_NG!Q16</f>
        <v>39.799999999999997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625.91173161908523</v>
      </c>
      <c r="P16" s="77">
        <v>68.310000000000016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126.16999999999999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314.74</v>
      </c>
      <c r="AB16" s="117">
        <f>-STOA!O16</f>
        <v>0</v>
      </c>
      <c r="AC16">
        <f t="shared" si="0"/>
        <v>10.787098049058761</v>
      </c>
      <c r="AD16">
        <f t="shared" si="1"/>
        <v>1215.0194984348911</v>
      </c>
      <c r="AE16">
        <f>'IDT-1'!C16</f>
        <v>0</v>
      </c>
      <c r="AF16" s="26"/>
      <c r="AG16">
        <f t="shared" si="2"/>
        <v>1215.0194984348911</v>
      </c>
      <c r="AI16" s="75">
        <f>PXIL!I16</f>
        <v>0</v>
      </c>
      <c r="AJ16" s="75">
        <f>PXIL!O16</f>
        <v>0</v>
      </c>
      <c r="AK16" s="75">
        <f>RTM_IEX!I16</f>
        <v>19.329999999999998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9.0127058823529413</v>
      </c>
      <c r="F17">
        <f>GT_Spot!Q17</f>
        <v>0</v>
      </c>
      <c r="G17">
        <f>PPCL_NG!Q17</f>
        <v>19.28</v>
      </c>
      <c r="H17">
        <f>PPCL_Spot!Q17</f>
        <v>18.45</v>
      </c>
      <c r="I17">
        <f>Bawana_NG!Q17</f>
        <v>41.339999999999996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640.83686416521721</v>
      </c>
      <c r="P17" s="77">
        <v>68.310000000000016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126.19999999999999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-11</v>
      </c>
      <c r="AA17" s="117">
        <f>STOA!I17</f>
        <v>314.74</v>
      </c>
      <c r="AB17" s="117">
        <f>-STOA!O17</f>
        <v>0</v>
      </c>
      <c r="AC17">
        <f t="shared" si="0"/>
        <v>11.078647619162767</v>
      </c>
      <c r="AD17">
        <f t="shared" si="1"/>
        <v>1225.7609224284076</v>
      </c>
      <c r="AE17">
        <f>'IDT-1'!C17</f>
        <v>0</v>
      </c>
      <c r="AF17" s="26"/>
      <c r="AG17">
        <f t="shared" si="2"/>
        <v>1225.7609224284076</v>
      </c>
      <c r="AI17" s="75">
        <f>PXIL!I17</f>
        <v>0</v>
      </c>
      <c r="AJ17" s="75">
        <f>PXIL!O17</f>
        <v>0</v>
      </c>
      <c r="AK17" s="75">
        <f>RTM_IEX!I17</f>
        <v>9.67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9.0127058823529413</v>
      </c>
      <c r="F18">
        <f>GT_Spot!Q18</f>
        <v>0</v>
      </c>
      <c r="G18">
        <f>PPCL_NG!Q18</f>
        <v>19.28</v>
      </c>
      <c r="H18">
        <f>PPCL_Spot!Q18</f>
        <v>18.45</v>
      </c>
      <c r="I18">
        <f>Bawana_NG!Q18</f>
        <v>41.339999999999996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640.83769634732903</v>
      </c>
      <c r="P18" s="77">
        <v>68.310000000000016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126.69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-21</v>
      </c>
      <c r="AA18" s="117">
        <f>STOA!I18</f>
        <v>314.74</v>
      </c>
      <c r="AB18" s="117">
        <f>-STOA!O18</f>
        <v>0</v>
      </c>
      <c r="AC18">
        <f t="shared" si="0"/>
        <v>11.171748217587304</v>
      </c>
      <c r="AD18">
        <f t="shared" si="1"/>
        <v>1216.1586540120948</v>
      </c>
      <c r="AE18">
        <f>'IDT-1'!C18</f>
        <v>0</v>
      </c>
      <c r="AF18" s="26"/>
      <c r="AG18">
        <f t="shared" si="2"/>
        <v>1216.1586540120948</v>
      </c>
      <c r="AI18" s="75">
        <f>PXIL!I18</f>
        <v>0</v>
      </c>
      <c r="AJ18" s="75">
        <f>PXIL!O18</f>
        <v>0</v>
      </c>
      <c r="AK18" s="75">
        <f>RTM_IEX!I18</f>
        <v>9.67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9.0127058823529413</v>
      </c>
      <c r="F19">
        <f>GT_Spot!Q19</f>
        <v>0</v>
      </c>
      <c r="G19">
        <f>PPCL_NG!Q19</f>
        <v>19.28</v>
      </c>
      <c r="H19">
        <f>PPCL_Spot!Q19</f>
        <v>5.25</v>
      </c>
      <c r="I19">
        <f>Bawana_NG!Q19</f>
        <v>41.339999999999996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645.62626075526612</v>
      </c>
      <c r="P19" s="77">
        <v>68.310000000000016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127.17999999999999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-36</v>
      </c>
      <c r="AA19" s="117">
        <f>STOA!I19</f>
        <v>314.74</v>
      </c>
      <c r="AB19" s="117">
        <f>-STOA!O19</f>
        <v>0</v>
      </c>
      <c r="AC19">
        <f t="shared" si="0"/>
        <v>11.150115497210081</v>
      </c>
      <c r="AD19">
        <f t="shared" si="1"/>
        <v>1183.5888511404091</v>
      </c>
      <c r="AE19">
        <f>'IDT-1'!C19</f>
        <v>0</v>
      </c>
      <c r="AF19" s="26"/>
      <c r="AG19">
        <f t="shared" si="2"/>
        <v>1183.5888511404091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9.0127058823529413</v>
      </c>
      <c r="F20">
        <f>GT_Spot!Q20</f>
        <v>0</v>
      </c>
      <c r="G20">
        <f>PPCL_NG!Q20</f>
        <v>19.28</v>
      </c>
      <c r="H20">
        <f>PPCL_Spot!Q20</f>
        <v>5.25</v>
      </c>
      <c r="I20">
        <f>Bawana_NG!Q20</f>
        <v>48.118244820542735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644.81319456326617</v>
      </c>
      <c r="P20" s="77">
        <v>68.310000000000016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127.25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-61</v>
      </c>
      <c r="AA20" s="117">
        <f>STOA!I20</f>
        <v>314.74</v>
      </c>
      <c r="AB20" s="117">
        <f>-STOA!O20</f>
        <v>0</v>
      </c>
      <c r="AC20">
        <f t="shared" si="0"/>
        <v>11.425178257196141</v>
      </c>
      <c r="AD20">
        <f t="shared" si="1"/>
        <v>1164.3489670089657</v>
      </c>
      <c r="AE20">
        <f>'IDT-1'!C20</f>
        <v>0</v>
      </c>
      <c r="AF20" s="26"/>
      <c r="AG20">
        <f t="shared" si="2"/>
        <v>1164.3489670089657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9.0127058823529413</v>
      </c>
      <c r="F21">
        <f>GT_Spot!Q21</f>
        <v>0</v>
      </c>
      <c r="G21">
        <f>PPCL_NG!Q21</f>
        <v>19.28</v>
      </c>
      <c r="H21">
        <f>PPCL_Spot!Q21</f>
        <v>5.25</v>
      </c>
      <c r="I21">
        <f>Bawana_NG!Q21</f>
        <v>48.118244820542735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682.15448800145418</v>
      </c>
      <c r="P21" s="77">
        <v>68.310000000000016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127.67999999999999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-71</v>
      </c>
      <c r="AA21" s="117">
        <f>STOA!I21</f>
        <v>314.74</v>
      </c>
      <c r="AB21" s="117">
        <f>-STOA!O21</f>
        <v>0</v>
      </c>
      <c r="AC21">
        <f t="shared" si="0"/>
        <v>11.935128189896099</v>
      </c>
      <c r="AD21">
        <f t="shared" si="1"/>
        <v>1181.6103105144537</v>
      </c>
      <c r="AE21">
        <f>'IDT-1'!C21</f>
        <v>0</v>
      </c>
      <c r="AF21" s="26"/>
      <c r="AG21">
        <f t="shared" si="2"/>
        <v>1181.6103105144537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9.0127058823529413</v>
      </c>
      <c r="F22">
        <f>GT_Spot!Q22</f>
        <v>0</v>
      </c>
      <c r="G22">
        <f>PPCL_NG!Q22</f>
        <v>19.28</v>
      </c>
      <c r="H22">
        <f>PPCL_Spot!Q22</f>
        <v>5.25</v>
      </c>
      <c r="I22">
        <f>Bawana_NG!Q22</f>
        <v>48.118244820542735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682.15448800145418</v>
      </c>
      <c r="P22" s="77">
        <v>68.310000000000016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128.16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-81</v>
      </c>
      <c r="AA22" s="117">
        <f>STOA!I22</f>
        <v>314.74</v>
      </c>
      <c r="AB22" s="117">
        <f>-STOA!O22</f>
        <v>0</v>
      </c>
      <c r="AC22">
        <f t="shared" si="0"/>
        <v>12.045889720162444</v>
      </c>
      <c r="AD22">
        <f t="shared" si="1"/>
        <v>1169.9795489841874</v>
      </c>
      <c r="AE22">
        <f>'IDT-1'!C22</f>
        <v>0</v>
      </c>
      <c r="AF22" s="26"/>
      <c r="AG22">
        <f t="shared" si="2"/>
        <v>1169.9795489841874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-12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9.2728000000000019</v>
      </c>
      <c r="F23">
        <f>GT_Spot!Q23</f>
        <v>0</v>
      </c>
      <c r="G23">
        <f>PPCL_NG!Q23</f>
        <v>19.28</v>
      </c>
      <c r="H23">
        <f>PPCL_Spot!Q23</f>
        <v>5.25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676.11380054789038</v>
      </c>
      <c r="P23" s="77">
        <v>68.310000000000016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128.44999999999999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-106</v>
      </c>
      <c r="AA23" s="117">
        <f>STOA!I23</f>
        <v>314.74</v>
      </c>
      <c r="AB23" s="117">
        <f>-STOA!O23</f>
        <v>0</v>
      </c>
      <c r="AC23">
        <f t="shared" si="0"/>
        <v>12.12884360217414</v>
      </c>
      <c r="AD23">
        <f t="shared" si="1"/>
        <v>1153.2077569457163</v>
      </c>
      <c r="AE23">
        <f>'IDT-1'!C23</f>
        <v>0</v>
      </c>
      <c r="AF23" s="26"/>
      <c r="AG23">
        <f t="shared" si="2"/>
        <v>1153.2077569457163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9.2728000000000019</v>
      </c>
      <c r="F24">
        <f>GT_Spot!Q24</f>
        <v>0</v>
      </c>
      <c r="G24">
        <f>PPCL_NG!Q24</f>
        <v>19.28</v>
      </c>
      <c r="H24">
        <f>PPCL_Spot!Q24</f>
        <v>18.45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675.47758405191087</v>
      </c>
      <c r="P24" s="77">
        <v>68.31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128.66999999999999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-144</v>
      </c>
      <c r="AA24" s="117">
        <f>STOA!I24</f>
        <v>314.74</v>
      </c>
      <c r="AB24" s="117">
        <f>-STOA!O24</f>
        <v>0</v>
      </c>
      <c r="AC24">
        <f t="shared" si="0"/>
        <v>12.57870974285294</v>
      </c>
      <c r="AD24">
        <f t="shared" si="1"/>
        <v>1127.5416743090577</v>
      </c>
      <c r="AE24">
        <f>'IDT-1'!C24</f>
        <v>0</v>
      </c>
      <c r="AF24" s="26"/>
      <c r="AG24">
        <f t="shared" si="2"/>
        <v>1127.5416743090577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9.2728000000000019</v>
      </c>
      <c r="F25">
        <f>GT_Spot!Q25</f>
        <v>0</v>
      </c>
      <c r="G25">
        <f>PPCL_NG!Q25</f>
        <v>19.28</v>
      </c>
      <c r="H25">
        <f>PPCL_Spot!Q25</f>
        <v>19.045161290322579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675.16564353049682</v>
      </c>
      <c r="P25" s="77">
        <v>68.31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120.59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-154</v>
      </c>
      <c r="AA25" s="117">
        <f>STOA!I25</f>
        <v>314.74</v>
      </c>
      <c r="AB25" s="117">
        <f>-STOA!O25</f>
        <v>0</v>
      </c>
      <c r="AC25">
        <f t="shared" si="0"/>
        <v>12.683975360841293</v>
      </c>
      <c r="AD25">
        <f t="shared" si="1"/>
        <v>1119.3096294599784</v>
      </c>
      <c r="AE25">
        <f>'IDT-1'!C25</f>
        <v>0</v>
      </c>
      <c r="AF25" s="26"/>
      <c r="AG25">
        <f t="shared" si="2"/>
        <v>1119.3096294599784</v>
      </c>
      <c r="AI25" s="75">
        <f>PXIL!I25</f>
        <v>0</v>
      </c>
      <c r="AJ25" s="75">
        <f>PXIL!O25</f>
        <v>0</v>
      </c>
      <c r="AK25" s="75">
        <f>RTM_IEX!I25</f>
        <v>9.67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9.2728000000000019</v>
      </c>
      <c r="F26">
        <f>GT_Spot!Q26</f>
        <v>0</v>
      </c>
      <c r="G26">
        <f>PPCL_NG!Q26</f>
        <v>19.28</v>
      </c>
      <c r="H26">
        <f>PPCL_Spot!Q26</f>
        <v>19.045161290322579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675.16564353049682</v>
      </c>
      <c r="P26" s="77">
        <v>68.31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0.06</v>
      </c>
      <c r="U26" s="78">
        <f>SUMPRODUCT(LTA!F26:AJ26,LTA!F$102:AJ$102,LTA!F$104:AJ$104)</f>
        <v>120.71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-215</v>
      </c>
      <c r="AA26" s="117">
        <f>STOA!I26</f>
        <v>314.74</v>
      </c>
      <c r="AB26" s="117">
        <f>-STOA!O26</f>
        <v>0</v>
      </c>
      <c r="AC26">
        <f t="shared" si="0"/>
        <v>13.405677139695204</v>
      </c>
      <c r="AD26">
        <f t="shared" si="1"/>
        <v>1078.0579276811243</v>
      </c>
      <c r="AE26">
        <f>'IDT-1'!C26</f>
        <v>0</v>
      </c>
      <c r="AF26" s="26"/>
      <c r="AG26">
        <f t="shared" si="2"/>
        <v>1078.0579276811243</v>
      </c>
      <c r="AI26" s="75">
        <f>PXIL!I26</f>
        <v>0</v>
      </c>
      <c r="AJ26" s="75">
        <f>PXIL!O26</f>
        <v>0</v>
      </c>
      <c r="AK26" s="75">
        <f>RTM_IEX!I26</f>
        <v>29.96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9.2728000000000019</v>
      </c>
      <c r="F27">
        <f>GT_Spot!Q27</f>
        <v>0</v>
      </c>
      <c r="G27">
        <f>PPCL_NG!Q27</f>
        <v>19.28</v>
      </c>
      <c r="H27">
        <f>PPCL_Spot!Q27</f>
        <v>5.419354838709677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675.16564353049682</v>
      </c>
      <c r="P27" s="77">
        <v>68.31</v>
      </c>
      <c r="Q27" s="77">
        <v>0</v>
      </c>
      <c r="R27" s="80">
        <v>8.4</v>
      </c>
      <c r="S27" s="80">
        <v>0</v>
      </c>
      <c r="T27" s="78">
        <f>SUMPRODUCT(LTA!F27:AJ27,LTA!F$101:AJ$101,LTA!F$104:AJ$104)</f>
        <v>1.3399999999999999</v>
      </c>
      <c r="U27" s="78">
        <f>SUMPRODUCT(LTA!F27:AJ27,LTA!F$102:AJ$102,LTA!F$104:AJ$104)</f>
        <v>120.85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-109</v>
      </c>
      <c r="AA27" s="117">
        <f>STOA!I27</f>
        <v>256.74</v>
      </c>
      <c r="AB27" s="117">
        <f>-STOA!O27</f>
        <v>0</v>
      </c>
      <c r="AC27">
        <f t="shared" si="0"/>
        <v>11.954760525568306</v>
      </c>
      <c r="AD27">
        <f t="shared" si="1"/>
        <v>1127.5730378436378</v>
      </c>
      <c r="AE27">
        <f>'IDT-1'!C27</f>
        <v>0</v>
      </c>
      <c r="AF27" s="26"/>
      <c r="AG27">
        <f t="shared" si="2"/>
        <v>1127.5730378436378</v>
      </c>
      <c r="AI27" s="75">
        <f>PXIL!I27</f>
        <v>0</v>
      </c>
      <c r="AJ27" s="75">
        <f>PXIL!O27</f>
        <v>0</v>
      </c>
      <c r="AK27" s="75">
        <f>RTM_IEX!I27</f>
        <v>33.83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9.2728000000000019</v>
      </c>
      <c r="F28">
        <f>GT_Spot!Q28</f>
        <v>0</v>
      </c>
      <c r="G28">
        <f>PPCL_NG!Q28</f>
        <v>19.28</v>
      </c>
      <c r="H28">
        <f>PPCL_Spot!Q28</f>
        <v>19.045161290322579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675.16564353049682</v>
      </c>
      <c r="P28" s="77">
        <v>68.31</v>
      </c>
      <c r="Q28" s="77">
        <v>0</v>
      </c>
      <c r="R28" s="80">
        <v>20.764349465744814</v>
      </c>
      <c r="S28" s="80">
        <v>0</v>
      </c>
      <c r="T28" s="78">
        <f>SUMPRODUCT(LTA!F28:AJ28,LTA!F$101:AJ$101,LTA!F$104:AJ$104)</f>
        <v>2.9099999999999997</v>
      </c>
      <c r="U28" s="78">
        <f>SUMPRODUCT(LTA!F28:AJ28,LTA!F$102:AJ$102,LTA!F$104:AJ$104)</f>
        <v>121.06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-148</v>
      </c>
      <c r="AA28" s="117">
        <f>STOA!I28</f>
        <v>256.90000000000003</v>
      </c>
      <c r="AB28" s="117">
        <f>-STOA!O28</f>
        <v>0</v>
      </c>
      <c r="AC28">
        <f t="shared" si="0"/>
        <v>12.589296871006674</v>
      </c>
      <c r="AD28">
        <f t="shared" si="1"/>
        <v>1120.6986574155578</v>
      </c>
      <c r="AE28">
        <f>'IDT-1'!C28</f>
        <v>0</v>
      </c>
      <c r="AF28" s="26"/>
      <c r="AG28">
        <f t="shared" si="2"/>
        <v>1120.6986574155578</v>
      </c>
      <c r="AI28" s="75">
        <f>PXIL!I28</f>
        <v>0</v>
      </c>
      <c r="AJ28" s="75">
        <f>PXIL!O28</f>
        <v>0</v>
      </c>
      <c r="AK28" s="75">
        <f>RTM_IEX!I28</f>
        <v>38.659999999999997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9.2728000000000019</v>
      </c>
      <c r="F29">
        <f>GT_Spot!Q29</f>
        <v>0</v>
      </c>
      <c r="G29">
        <f>PPCL_NG!Q29</f>
        <v>19.28</v>
      </c>
      <c r="H29">
        <f>PPCL_Spot!Q29</f>
        <v>19.045161290322579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672.77459366531593</v>
      </c>
      <c r="P29" s="77">
        <v>68.31</v>
      </c>
      <c r="Q29" s="77">
        <v>0</v>
      </c>
      <c r="R29" s="80">
        <v>25.630000000000003</v>
      </c>
      <c r="S29" s="80">
        <v>0</v>
      </c>
      <c r="T29" s="78">
        <f>SUMPRODUCT(LTA!F29:AJ29,LTA!F$101:AJ$101,LTA!F$104:AJ$104)</f>
        <v>4.92</v>
      </c>
      <c r="U29" s="78">
        <f>SUMPRODUCT(LTA!F29:AJ29,LTA!F$102:AJ$102,LTA!F$104:AJ$104)</f>
        <v>121.25999999999999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-175</v>
      </c>
      <c r="AA29" s="117">
        <f>STOA!I29</f>
        <v>257.46000000000004</v>
      </c>
      <c r="AB29" s="117">
        <f>-STOA!O29</f>
        <v>0</v>
      </c>
      <c r="AC29">
        <f t="shared" si="0"/>
        <v>12.8100387999938</v>
      </c>
      <c r="AD29">
        <f t="shared" si="1"/>
        <v>1091.3225161556445</v>
      </c>
      <c r="AE29">
        <f>'IDT-1'!C29</f>
        <v>0</v>
      </c>
      <c r="AF29" s="26"/>
      <c r="AG29">
        <f t="shared" si="2"/>
        <v>1091.3225161556445</v>
      </c>
      <c r="AI29" s="75">
        <f>PXIL!I29</f>
        <v>0</v>
      </c>
      <c r="AJ29" s="75">
        <f>PXIL!O29</f>
        <v>0</v>
      </c>
      <c r="AK29" s="75">
        <f>RTM_IEX!I29</f>
        <v>31.26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9.2728000000000019</v>
      </c>
      <c r="F30">
        <f>GT_Spot!Q30</f>
        <v>0</v>
      </c>
      <c r="G30">
        <f>PPCL_NG!Q30</f>
        <v>19.28</v>
      </c>
      <c r="H30">
        <f>PPCL_Spot!Q30</f>
        <v>19.05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682.46240512531597</v>
      </c>
      <c r="P30" s="77">
        <v>68.31</v>
      </c>
      <c r="Q30" s="77">
        <v>0</v>
      </c>
      <c r="R30" s="80">
        <v>25.883695031410625</v>
      </c>
      <c r="S30" s="80">
        <v>0</v>
      </c>
      <c r="T30" s="78">
        <f>SUMPRODUCT(LTA!F30:AJ30,LTA!F$101:AJ$101,LTA!F$104:AJ$104)</f>
        <v>7.6499999999999995</v>
      </c>
      <c r="U30" s="78">
        <f>SUMPRODUCT(LTA!F30:AJ30,LTA!F$102:AJ$102,LTA!F$104:AJ$104)</f>
        <v>121.36999999999999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-185</v>
      </c>
      <c r="AA30" s="117">
        <f>STOA!I30</f>
        <v>258.39</v>
      </c>
      <c r="AB30" s="117">
        <f>-STOA!O30</f>
        <v>0</v>
      </c>
      <c r="AC30">
        <f t="shared" si="0"/>
        <v>13.024363912985329</v>
      </c>
      <c r="AD30">
        <f t="shared" si="1"/>
        <v>1095.3745362437412</v>
      </c>
      <c r="AE30">
        <f>'IDT-1'!C30</f>
        <v>0</v>
      </c>
      <c r="AF30" s="26"/>
      <c r="AG30">
        <f t="shared" si="2"/>
        <v>1095.3745362437412</v>
      </c>
      <c r="AI30" s="75">
        <f>PXIL!I30</f>
        <v>0</v>
      </c>
      <c r="AJ30" s="75">
        <f>PXIL!O30</f>
        <v>0</v>
      </c>
      <c r="AK30" s="75">
        <f>RTM_IEX!I30</f>
        <v>31.81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9.2728000000000019</v>
      </c>
      <c r="F31">
        <f>GT_Spot!Q31</f>
        <v>0</v>
      </c>
      <c r="G31">
        <f>PPCL_NG!Q31</f>
        <v>19.28</v>
      </c>
      <c r="H31">
        <f>PPCL_Spot!Q31</f>
        <v>19.05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682.65737141564489</v>
      </c>
      <c r="P31" s="77">
        <v>68.31</v>
      </c>
      <c r="Q31" s="77">
        <v>0</v>
      </c>
      <c r="R31" s="80">
        <v>26.146725519659405</v>
      </c>
      <c r="S31" s="80">
        <v>0</v>
      </c>
      <c r="T31" s="78">
        <f>SUMPRODUCT(LTA!F31:AJ31,LTA!F$101:AJ$101,LTA!F$104:AJ$104)</f>
        <v>14.639999999999999</v>
      </c>
      <c r="U31" s="78">
        <f>SUMPRODUCT(LTA!F31:AJ31,LTA!F$102:AJ$102,LTA!F$104:AJ$104)</f>
        <v>121.47999999999999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-195</v>
      </c>
      <c r="AA31" s="117">
        <f>STOA!I31</f>
        <v>259.78000000000003</v>
      </c>
      <c r="AB31" s="117">
        <f>-STOA!O31</f>
        <v>0</v>
      </c>
      <c r="AC31">
        <f t="shared" si="0"/>
        <v>13.235359559858766</v>
      </c>
      <c r="AD31">
        <f t="shared" si="1"/>
        <v>1099.0515373754456</v>
      </c>
      <c r="AE31">
        <f>'IDT-1'!C31</f>
        <v>0</v>
      </c>
      <c r="AF31" s="26"/>
      <c r="AG31">
        <f t="shared" si="2"/>
        <v>1099.0515373754456</v>
      </c>
      <c r="AI31" s="75">
        <f>PXIL!I31</f>
        <v>0</v>
      </c>
      <c r="AJ31" s="75">
        <f>PXIL!O31</f>
        <v>0</v>
      </c>
      <c r="AK31" s="75">
        <f>RTM_IEX!I31</f>
        <v>36.75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9.2728000000000019</v>
      </c>
      <c r="F32">
        <f>GT_Spot!Q32</f>
        <v>0</v>
      </c>
      <c r="G32">
        <f>PPCL_NG!Q32</f>
        <v>19.28</v>
      </c>
      <c r="H32">
        <f>PPCL_Spot!Q32</f>
        <v>19.05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682.65737141564489</v>
      </c>
      <c r="P32" s="77">
        <v>68.31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23.07</v>
      </c>
      <c r="U32" s="78">
        <f>SUMPRODUCT(LTA!F32:AJ32,LTA!F$102:AJ$102,LTA!F$104:AJ$104)</f>
        <v>122.16999999999999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-210</v>
      </c>
      <c r="AA32" s="117">
        <f>STOA!I32</f>
        <v>261.23000000000008</v>
      </c>
      <c r="AB32" s="117">
        <f>-STOA!O32</f>
        <v>0</v>
      </c>
      <c r="AC32">
        <f t="shared" si="0"/>
        <v>13.463776288118693</v>
      </c>
      <c r="AD32">
        <f t="shared" si="1"/>
        <v>1094.6463951275261</v>
      </c>
      <c r="AE32">
        <f>'IDT-1'!C32</f>
        <v>0</v>
      </c>
      <c r="AF32" s="26"/>
      <c r="AG32">
        <f t="shared" si="2"/>
        <v>1094.6463951275261</v>
      </c>
      <c r="AI32" s="75">
        <f>PXIL!I32</f>
        <v>0</v>
      </c>
      <c r="AJ32" s="75">
        <f>PXIL!O32</f>
        <v>0</v>
      </c>
      <c r="AK32" s="75">
        <f>RTM_IEX!I32</f>
        <v>36.85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9.2728000000000019</v>
      </c>
      <c r="F33">
        <f>GT_Spot!Q33</f>
        <v>0</v>
      </c>
      <c r="G33">
        <f>PPCL_NG!Q33</f>
        <v>19.28</v>
      </c>
      <c r="H33">
        <f>PPCL_Spot!Q33</f>
        <v>19.05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682.65737141564489</v>
      </c>
      <c r="P33" s="77">
        <v>68.31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31.6</v>
      </c>
      <c r="U33" s="78">
        <f>SUMPRODUCT(LTA!F33:AJ33,LTA!F$102:AJ$102,LTA!F$104:AJ$104)</f>
        <v>122.88999999999999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-203</v>
      </c>
      <c r="AA33" s="117">
        <f>STOA!I33</f>
        <v>262.76000000000005</v>
      </c>
      <c r="AB33" s="117">
        <f>-STOA!O33</f>
        <v>0</v>
      </c>
      <c r="AC33">
        <f t="shared" si="0"/>
        <v>13.417469395463325</v>
      </c>
      <c r="AD33">
        <f t="shared" si="1"/>
        <v>1103.4927020201815</v>
      </c>
      <c r="AE33">
        <f>'IDT-1'!C33</f>
        <v>0</v>
      </c>
      <c r="AF33" s="26"/>
      <c r="AG33">
        <f t="shared" si="2"/>
        <v>1103.4927020201815</v>
      </c>
      <c r="AI33" s="75">
        <f>PXIL!I33</f>
        <v>0</v>
      </c>
      <c r="AJ33" s="75">
        <f>PXIL!O33</f>
        <v>0</v>
      </c>
      <c r="AK33" s="75">
        <f>RTM_IEX!I33</f>
        <v>27.87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9.2728000000000019</v>
      </c>
      <c r="F34">
        <f>GT_Spot!Q34</f>
        <v>0</v>
      </c>
      <c r="G34">
        <f>PPCL_NG!Q34</f>
        <v>19.28</v>
      </c>
      <c r="H34">
        <f>PPCL_Spot!Q34</f>
        <v>5.2483598875351456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638.54693198544157</v>
      </c>
      <c r="P34" s="77">
        <v>68.310000000000016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40.319999999999993</v>
      </c>
      <c r="U34" s="78">
        <f>SUMPRODUCT(LTA!F34:AJ34,LTA!F$102:AJ$102,LTA!F$104:AJ$104)</f>
        <v>126.35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-166</v>
      </c>
      <c r="AA34" s="117">
        <f>STOA!I34</f>
        <v>264.98000000000008</v>
      </c>
      <c r="AB34" s="117">
        <f>-STOA!O34</f>
        <v>0</v>
      </c>
      <c r="AC34">
        <f t="shared" si="0"/>
        <v>12.54274437716662</v>
      </c>
      <c r="AD34">
        <f t="shared" si="1"/>
        <v>1079.2953474958101</v>
      </c>
      <c r="AE34">
        <f>'IDT-1'!C34</f>
        <v>0</v>
      </c>
      <c r="AF34" s="26"/>
      <c r="AG34">
        <f t="shared" si="2"/>
        <v>1079.2953474958101</v>
      </c>
      <c r="AI34" s="75">
        <f>PXIL!I34</f>
        <v>0</v>
      </c>
      <c r="AJ34" s="75">
        <f>PXIL!O34</f>
        <v>0</v>
      </c>
      <c r="AK34" s="75">
        <f>RTM_IEX!I34</f>
        <v>9.31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9.0127058823529413</v>
      </c>
      <c r="F35">
        <f>GT_Spot!Q35</f>
        <v>0</v>
      </c>
      <c r="G35">
        <f>PPCL_NG!Q35</f>
        <v>19.28</v>
      </c>
      <c r="H35">
        <f>PPCL_Spot!Q35</f>
        <v>5.25</v>
      </c>
      <c r="I35">
        <f>Bawana_NG!Q35</f>
        <v>47.58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638.35298367252472</v>
      </c>
      <c r="P35" s="77">
        <v>43.492185646798674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50.18</v>
      </c>
      <c r="U35" s="78">
        <f>SUMPRODUCT(LTA!F35:AJ35,LTA!F$102:AJ$102,LTA!F$104:AJ$104)</f>
        <v>126.47999999999999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-166</v>
      </c>
      <c r="AA35" s="117">
        <f>STOA!I35</f>
        <v>267.08000000000004</v>
      </c>
      <c r="AB35" s="117">
        <f>-STOA!O35</f>
        <v>0</v>
      </c>
      <c r="AC35">
        <f t="shared" si="0"/>
        <v>12.579438470459175</v>
      </c>
      <c r="AD35">
        <f t="shared" si="1"/>
        <v>1083.4284367312171</v>
      </c>
      <c r="AE35">
        <f>'IDT-1'!C35</f>
        <v>0</v>
      </c>
      <c r="AF35" s="26"/>
      <c r="AG35">
        <f t="shared" si="2"/>
        <v>1083.4284367312171</v>
      </c>
      <c r="AI35" s="75">
        <f>PXIL!I35</f>
        <v>0</v>
      </c>
      <c r="AJ35" s="75">
        <f>PXIL!O35</f>
        <v>0</v>
      </c>
      <c r="AK35" s="75">
        <f>RTM_IEX!I35</f>
        <v>29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9.0127058823529413</v>
      </c>
      <c r="F36">
        <f>GT_Spot!Q36</f>
        <v>0</v>
      </c>
      <c r="G36">
        <f>PPCL_NG!Q36</f>
        <v>19.28</v>
      </c>
      <c r="H36">
        <f>PPCL_Spot!Q36</f>
        <v>5.25</v>
      </c>
      <c r="I36">
        <f>Bawana_NG!Q36</f>
        <v>47.58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629.91521238452469</v>
      </c>
      <c r="P36" s="77">
        <v>43.492185646798674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60.649999999999991</v>
      </c>
      <c r="U36" s="78">
        <f>SUMPRODUCT(LTA!F36:AJ36,LTA!F$102:AJ$102,LTA!F$104:AJ$104)</f>
        <v>127.14999999999999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-176</v>
      </c>
      <c r="AA36" s="117">
        <f>STOA!I36</f>
        <v>267.98000000000008</v>
      </c>
      <c r="AB36" s="117">
        <f>-STOA!O36</f>
        <v>0</v>
      </c>
      <c r="AC36">
        <f t="shared" si="0"/>
        <v>12.69991935834673</v>
      </c>
      <c r="AD36">
        <f t="shared" si="1"/>
        <v>1076.9101845553296</v>
      </c>
      <c r="AE36">
        <f>'IDT-1'!C36</f>
        <v>0</v>
      </c>
      <c r="AF36" s="26"/>
      <c r="AG36">
        <f t="shared" si="2"/>
        <v>1076.9101845553296</v>
      </c>
      <c r="AI36" s="75">
        <f>PXIL!I36</f>
        <v>0</v>
      </c>
      <c r="AJ36" s="75">
        <f>PXIL!O36</f>
        <v>0</v>
      </c>
      <c r="AK36" s="75">
        <f>RTM_IEX!I36</f>
        <v>29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7.6128113879003561</v>
      </c>
      <c r="F37">
        <f>GT_Spot!Q37</f>
        <v>0</v>
      </c>
      <c r="G37">
        <f>PPCL_NG!Q37</f>
        <v>19.28</v>
      </c>
      <c r="H37">
        <f>PPCL_Spot!Q37</f>
        <v>5.25</v>
      </c>
      <c r="I37">
        <f>Bawana_NG!Q37</f>
        <v>40.03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620.26321270537176</v>
      </c>
      <c r="P37" s="77">
        <v>33.828510085439973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78.19</v>
      </c>
      <c r="U37" s="78">
        <f>SUMPRODUCT(LTA!F37:AJ37,LTA!F$102:AJ$102,LTA!F$104:AJ$104)</f>
        <v>128.19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-125</v>
      </c>
      <c r="AA37" s="117">
        <f>STOA!I37</f>
        <v>269.78000000000003</v>
      </c>
      <c r="AB37" s="117">
        <f>-STOA!O37</f>
        <v>0</v>
      </c>
      <c r="AC37">
        <f t="shared" si="0"/>
        <v>12.220245841047083</v>
      </c>
      <c r="AD37">
        <f t="shared" si="1"/>
        <v>1125.3342883376652</v>
      </c>
      <c r="AE37">
        <f>'IDT-1'!C37</f>
        <v>0</v>
      </c>
      <c r="AF37" s="26"/>
      <c r="AG37">
        <f t="shared" si="2"/>
        <v>1125.3342883376652</v>
      </c>
      <c r="AI37" s="75">
        <f>PXIL!I37</f>
        <v>0</v>
      </c>
      <c r="AJ37" s="75">
        <f>PXIL!O37</f>
        <v>0</v>
      </c>
      <c r="AK37" s="75">
        <f>RTM_IEX!I37</f>
        <v>33.83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7.6128113879003561</v>
      </c>
      <c r="F38">
        <f>GT_Spot!Q38</f>
        <v>0</v>
      </c>
      <c r="G38">
        <f>PPCL_NG!Q38</f>
        <v>19.28</v>
      </c>
      <c r="H38">
        <f>PPCL_Spot!Q38</f>
        <v>5.25</v>
      </c>
      <c r="I38">
        <f>Bawana_NG!Q38</f>
        <v>40.028541765327311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620.26321270537176</v>
      </c>
      <c r="P38" s="77">
        <v>33.828510085439973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86.75</v>
      </c>
      <c r="U38" s="78">
        <f>SUMPRODUCT(LTA!F38:AJ38,LTA!F$102:AJ$102,LTA!F$104:AJ$104)</f>
        <v>128.69999999999999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-135</v>
      </c>
      <c r="AA38" s="117">
        <f>STOA!I38</f>
        <v>270.38000000000005</v>
      </c>
      <c r="AB38" s="117">
        <f>-STOA!O38</f>
        <v>0</v>
      </c>
      <c r="AC38">
        <f t="shared" si="0"/>
        <v>12.096406283803917</v>
      </c>
      <c r="AD38">
        <f t="shared" si="1"/>
        <v>1091.2966696602357</v>
      </c>
      <c r="AE38">
        <f>'IDT-1'!C38</f>
        <v>0</v>
      </c>
      <c r="AF38" s="26"/>
      <c r="AG38">
        <f t="shared" si="2"/>
        <v>1091.2966696602357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7.5448398576512448</v>
      </c>
      <c r="F39">
        <f>GT_Spot!Q39</f>
        <v>0</v>
      </c>
      <c r="G39">
        <f>PPCL_NG!Q39</f>
        <v>19.28</v>
      </c>
      <c r="H39">
        <f>PPCL_Spot!Q39</f>
        <v>5.25</v>
      </c>
      <c r="I39">
        <f>Bawana_NG!Q39</f>
        <v>40.028541765327311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619.392685049492</v>
      </c>
      <c r="P39" s="77">
        <v>33.828510085439973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101.10999999999999</v>
      </c>
      <c r="U39" s="78">
        <f>SUMPRODUCT(LTA!F39:AJ39,LTA!F$102:AJ$102,LTA!F$104:AJ$104)</f>
        <v>128.54999999999998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-109</v>
      </c>
      <c r="AA39" s="117">
        <f>STOA!I39</f>
        <v>272.48000000000008</v>
      </c>
      <c r="AB39" s="117">
        <f>-STOA!O39</f>
        <v>0</v>
      </c>
      <c r="AC39">
        <f t="shared" si="0"/>
        <v>12.000844175388904</v>
      </c>
      <c r="AD39">
        <f t="shared" si="1"/>
        <v>1132.7637325825217</v>
      </c>
      <c r="AE39">
        <f>'IDT-1'!C39</f>
        <v>0</v>
      </c>
      <c r="AF39" s="26"/>
      <c r="AG39">
        <f t="shared" si="2"/>
        <v>1132.7637325825217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7.5448398576512448</v>
      </c>
      <c r="F40">
        <f>GT_Spot!Q40</f>
        <v>0</v>
      </c>
      <c r="G40">
        <f>PPCL_NG!Q40</f>
        <v>19.28</v>
      </c>
      <c r="H40">
        <f>PPCL_Spot!Q40</f>
        <v>5.25</v>
      </c>
      <c r="I40">
        <f>Bawana_NG!Q40</f>
        <v>40.028541765327311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619.392685049492</v>
      </c>
      <c r="P40" s="77">
        <v>33.828510085439973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112.67</v>
      </c>
      <c r="U40" s="78">
        <f>SUMPRODUCT(LTA!F40:AJ40,LTA!F$102:AJ$102,LTA!F$104:AJ$104)</f>
        <v>129.18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-99</v>
      </c>
      <c r="AA40" s="117">
        <f>STOA!I40</f>
        <v>274.28000000000003</v>
      </c>
      <c r="AB40" s="117">
        <f>-STOA!O40</f>
        <v>0</v>
      </c>
      <c r="AC40">
        <f t="shared" si="0"/>
        <v>12.035174900166949</v>
      </c>
      <c r="AD40">
        <f t="shared" si="1"/>
        <v>1156.7194018577434</v>
      </c>
      <c r="AE40">
        <f>'IDT-1'!C40</f>
        <v>0</v>
      </c>
      <c r="AF40" s="26"/>
      <c r="AG40">
        <f t="shared" si="2"/>
        <v>1156.7194018577434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7.5448398576512448</v>
      </c>
      <c r="F41">
        <f>GT_Spot!Q41</f>
        <v>0</v>
      </c>
      <c r="G41">
        <f>PPCL_NG!Q41</f>
        <v>19.28</v>
      </c>
      <c r="H41">
        <f>PPCL_Spot!Q41</f>
        <v>5.25</v>
      </c>
      <c r="I41">
        <f>Bawana_NG!Q41</f>
        <v>40.22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618.49983867164383</v>
      </c>
      <c r="P41" s="77">
        <v>33.828510085439973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123.67</v>
      </c>
      <c r="U41" s="78">
        <f>SUMPRODUCT(LTA!F41:AJ41,LTA!F$102:AJ$102,LTA!F$104:AJ$104)</f>
        <v>129.53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-79</v>
      </c>
      <c r="AA41" s="117">
        <f>STOA!I41</f>
        <v>274.88000000000005</v>
      </c>
      <c r="AB41" s="117">
        <f>-STOA!O41</f>
        <v>0</v>
      </c>
      <c r="AC41">
        <f t="shared" si="0"/>
        <v>11.956600134063098</v>
      </c>
      <c r="AD41">
        <f t="shared" si="1"/>
        <v>1188.0465884806717</v>
      </c>
      <c r="AE41">
        <f>'IDT-1'!C41</f>
        <v>0</v>
      </c>
      <c r="AF41" s="26"/>
      <c r="AG41">
        <f t="shared" si="2"/>
        <v>1188.0465884806717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7.5448398576512448</v>
      </c>
      <c r="F42">
        <f>GT_Spot!Q42</f>
        <v>0</v>
      </c>
      <c r="G42">
        <f>PPCL_NG!Q42</f>
        <v>19.28</v>
      </c>
      <c r="H42">
        <f>PPCL_Spot!Q42</f>
        <v>5.25</v>
      </c>
      <c r="I42">
        <f>Bawana_NG!Q42</f>
        <v>40.22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618.49983867164383</v>
      </c>
      <c r="P42" s="77">
        <v>33.828510085439973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131.16</v>
      </c>
      <c r="U42" s="78">
        <f>SUMPRODUCT(LTA!F42:AJ42,LTA!F$102:AJ$102,LTA!F$104:AJ$104)</f>
        <v>129.93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-69</v>
      </c>
      <c r="AA42" s="117">
        <f>STOA!I42</f>
        <v>278.78000000000003</v>
      </c>
      <c r="AB42" s="117">
        <f>-STOA!O42</f>
        <v>0</v>
      </c>
      <c r="AC42">
        <f t="shared" si="0"/>
        <v>11.971570858841144</v>
      </c>
      <c r="AD42">
        <f t="shared" si="1"/>
        <v>1209.8216177558936</v>
      </c>
      <c r="AE42">
        <f>'IDT-1'!C42</f>
        <v>0</v>
      </c>
      <c r="AF42" s="26"/>
      <c r="AG42">
        <f t="shared" si="2"/>
        <v>1209.8216177558936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7.5448398576512448</v>
      </c>
      <c r="F43">
        <f>GT_Spot!Q43</f>
        <v>0</v>
      </c>
      <c r="G43">
        <f>PPCL_NG!Q43</f>
        <v>19.28</v>
      </c>
      <c r="H43">
        <f>PPCL_Spot!Q43</f>
        <v>5.25</v>
      </c>
      <c r="I43">
        <f>Bawana_NG!Q43</f>
        <v>42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618.49983867164383</v>
      </c>
      <c r="P43" s="77">
        <v>33.828510085439973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138.32999999999998</v>
      </c>
      <c r="U43" s="78">
        <f>SUMPRODUCT(LTA!F43:AJ43,LTA!F$102:AJ$102,LTA!F$104:AJ$104)</f>
        <v>129.60999999999999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-54</v>
      </c>
      <c r="AA43" s="117">
        <f>STOA!I43</f>
        <v>279.68000000000006</v>
      </c>
      <c r="AB43" s="117">
        <f>-STOA!O43</f>
        <v>0</v>
      </c>
      <c r="AC43">
        <f t="shared" si="0"/>
        <v>12.232997409285051</v>
      </c>
      <c r="AD43">
        <f t="shared" si="1"/>
        <v>1199.0901912054501</v>
      </c>
      <c r="AE43">
        <f>'IDT-1'!C43</f>
        <v>0</v>
      </c>
      <c r="AF43" s="26"/>
      <c r="AG43">
        <f t="shared" si="2"/>
        <v>1199.0901912054501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-35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7.5448398576512448</v>
      </c>
      <c r="F44">
        <f>GT_Spot!Q44</f>
        <v>0</v>
      </c>
      <c r="G44">
        <f>PPCL_NG!Q44</f>
        <v>19.28</v>
      </c>
      <c r="H44">
        <f>PPCL_Spot!Q44</f>
        <v>5.25</v>
      </c>
      <c r="I44">
        <f>Bawana_NG!Q44</f>
        <v>42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618.49983867164383</v>
      </c>
      <c r="P44" s="77">
        <v>33.828510085439973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142.13999999999999</v>
      </c>
      <c r="U44" s="78">
        <f>SUMPRODUCT(LTA!F44:AJ44,LTA!F$102:AJ$102,LTA!F$104:AJ$104)</f>
        <v>130.35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-44</v>
      </c>
      <c r="AA44" s="117">
        <f>STOA!I44</f>
        <v>280.88000000000005</v>
      </c>
      <c r="AB44" s="117">
        <f>-STOA!O44</f>
        <v>0</v>
      </c>
      <c r="AC44">
        <f t="shared" si="0"/>
        <v>11.884081670786262</v>
      </c>
      <c r="AD44">
        <f t="shared" si="1"/>
        <v>1250.1891069439487</v>
      </c>
      <c r="AE44">
        <f>'IDT-1'!C44</f>
        <v>0</v>
      </c>
      <c r="AF44" s="26"/>
      <c r="AG44">
        <f t="shared" si="2"/>
        <v>1250.1891069439487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7.5448398576512448</v>
      </c>
      <c r="F45">
        <f>GT_Spot!Q45</f>
        <v>0</v>
      </c>
      <c r="G45">
        <f>PPCL_NG!Q45</f>
        <v>19.28</v>
      </c>
      <c r="H45">
        <f>PPCL_Spot!Q45</f>
        <v>5.25</v>
      </c>
      <c r="I45">
        <f>Bawana_NG!Q45</f>
        <v>40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615.68959891049803</v>
      </c>
      <c r="P45" s="77">
        <v>33.828510085439973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145.12</v>
      </c>
      <c r="U45" s="78">
        <f>SUMPRODUCT(LTA!F45:AJ45,LTA!F$102:AJ$102,LTA!F$104:AJ$104)</f>
        <v>130.72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-24</v>
      </c>
      <c r="AA45" s="117">
        <f>STOA!I45</f>
        <v>283.88000000000005</v>
      </c>
      <c r="AB45" s="117">
        <f>-STOA!O45</f>
        <v>0</v>
      </c>
      <c r="AC45">
        <f t="shared" si="0"/>
        <v>12.004169091154523</v>
      </c>
      <c r="AD45">
        <f t="shared" si="1"/>
        <v>1239.6087797624346</v>
      </c>
      <c r="AE45">
        <f>'IDT-1'!C45</f>
        <v>0</v>
      </c>
      <c r="AF45" s="26"/>
      <c r="AG45">
        <f t="shared" si="2"/>
        <v>1239.6087797624346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-32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7.5448398576512448</v>
      </c>
      <c r="F46">
        <f>GT_Spot!Q46</f>
        <v>0</v>
      </c>
      <c r="G46">
        <f>PPCL_NG!Q46</f>
        <v>19.28</v>
      </c>
      <c r="H46">
        <f>PPCL_Spot!Q46</f>
        <v>5.25</v>
      </c>
      <c r="I46">
        <f>Bawana_NG!Q46</f>
        <v>40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627.0346216864981</v>
      </c>
      <c r="P46" s="77">
        <v>33.828510085439973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147.57</v>
      </c>
      <c r="U46" s="78">
        <f>SUMPRODUCT(LTA!F46:AJ46,LTA!F$102:AJ$102,LTA!F$104:AJ$104)</f>
        <v>131.57999999999998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-14</v>
      </c>
      <c r="AA46" s="117">
        <f>STOA!I46</f>
        <v>285.08000000000004</v>
      </c>
      <c r="AB46" s="117">
        <f>-STOA!O46</f>
        <v>0</v>
      </c>
      <c r="AC46">
        <f t="shared" si="0"/>
        <v>11.770811935651119</v>
      </c>
      <c r="AD46">
        <f t="shared" si="1"/>
        <v>1297.6971596939379</v>
      </c>
      <c r="AE46">
        <f>'IDT-1'!C46</f>
        <v>0</v>
      </c>
      <c r="AF46" s="26"/>
      <c r="AG46">
        <f t="shared" si="2"/>
        <v>1297.6971596939379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7.5448398576512448</v>
      </c>
      <c r="F47">
        <f>GT_Spot!Q47</f>
        <v>0</v>
      </c>
      <c r="G47">
        <f>PPCL_NG!Q47</f>
        <v>19.28</v>
      </c>
      <c r="H47">
        <f>PPCL_Spot!Q47</f>
        <v>5.25</v>
      </c>
      <c r="I47">
        <f>Bawana_NG!Q47</f>
        <v>40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638.46887215891536</v>
      </c>
      <c r="P47" s="77">
        <v>33.830000000000005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152.37</v>
      </c>
      <c r="U47" s="78">
        <f>SUMPRODUCT(LTA!F47:AJ47,LTA!F$102:AJ$102,LTA!F$104:AJ$104)</f>
        <v>131.88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285.08000000000004</v>
      </c>
      <c r="AB47" s="117">
        <f>-STOA!O47</f>
        <v>0</v>
      </c>
      <c r="AC47">
        <f t="shared" si="0"/>
        <v>12.013985853800669</v>
      </c>
      <c r="AD47">
        <f t="shared" si="1"/>
        <v>1302.9897261627659</v>
      </c>
      <c r="AE47">
        <f>'IDT-1'!C47</f>
        <v>0</v>
      </c>
      <c r="AF47" s="26"/>
      <c r="AG47">
        <f t="shared" si="2"/>
        <v>1302.9897261627659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7.5448398576512448</v>
      </c>
      <c r="F48">
        <f>GT_Spot!Q48</f>
        <v>0</v>
      </c>
      <c r="G48">
        <f>PPCL_NG!Q48</f>
        <v>19.28</v>
      </c>
      <c r="H48">
        <f>PPCL_Spot!Q48</f>
        <v>5.25</v>
      </c>
      <c r="I48">
        <f>Bawana_NG!Q48</f>
        <v>40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644.62959161291542</v>
      </c>
      <c r="P48" s="77">
        <v>33.830000000000005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153.79000000000002</v>
      </c>
      <c r="U48" s="78">
        <f>SUMPRODUCT(LTA!F48:AJ48,LTA!F$102:AJ$102,LTA!F$104:AJ$104)</f>
        <v>132.28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285.38000000000005</v>
      </c>
      <c r="AB48" s="117">
        <f>-STOA!O48</f>
        <v>0</v>
      </c>
      <c r="AC48">
        <f t="shared" si="0"/>
        <v>12.08685618499587</v>
      </c>
      <c r="AD48">
        <f t="shared" si="1"/>
        <v>1311.1975752855708</v>
      </c>
      <c r="AE48">
        <f>'IDT-1'!C48</f>
        <v>0</v>
      </c>
      <c r="AF48" s="26"/>
      <c r="AG48">
        <f t="shared" si="2"/>
        <v>1311.1975752855708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7.5448398576512448</v>
      </c>
      <c r="F49">
        <f>GT_Spot!Q49</f>
        <v>0</v>
      </c>
      <c r="G49">
        <f>PPCL_NG!Q49</f>
        <v>19.28</v>
      </c>
      <c r="H49">
        <f>PPCL_Spot!Q49</f>
        <v>5.25</v>
      </c>
      <c r="I49">
        <f>Bawana_NG!Q49</f>
        <v>40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690.20762609926112</v>
      </c>
      <c r="P49" s="77">
        <v>33.830000000000005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155.87</v>
      </c>
      <c r="U49" s="78">
        <f>SUMPRODUCT(LTA!F49:AJ49,LTA!F$102:AJ$102,LTA!F$104:AJ$104)</f>
        <v>132.68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285.38000000000005</v>
      </c>
      <c r="AB49" s="117">
        <f>-STOA!O49</f>
        <v>0</v>
      </c>
      <c r="AC49">
        <f t="shared" si="0"/>
        <v>12.509766888475713</v>
      </c>
      <c r="AD49">
        <f t="shared" si="1"/>
        <v>1358.8326990684368</v>
      </c>
      <c r="AE49">
        <f>'IDT-1'!C49</f>
        <v>0</v>
      </c>
      <c r="AF49" s="26"/>
      <c r="AG49">
        <f t="shared" si="2"/>
        <v>1358.8326990684368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7.5448398576512448</v>
      </c>
      <c r="F50">
        <f>GT_Spot!Q50</f>
        <v>0</v>
      </c>
      <c r="G50">
        <f>PPCL_NG!Q50</f>
        <v>19.28</v>
      </c>
      <c r="H50">
        <f>PPCL_Spot!Q50</f>
        <v>5.25</v>
      </c>
      <c r="I50">
        <f>Bawana_NG!Q50</f>
        <v>40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690.20716424536056</v>
      </c>
      <c r="P50" s="77">
        <v>33.830000000000005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157.37</v>
      </c>
      <c r="U50" s="78">
        <f>SUMPRODUCT(LTA!F50:AJ50,LTA!F$102:AJ$102,LTA!F$104:AJ$104)</f>
        <v>132.68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285.98000000000008</v>
      </c>
      <c r="AB50" s="117">
        <f>-STOA!O50</f>
        <v>0</v>
      </c>
      <c r="AC50">
        <f t="shared" si="0"/>
        <v>12.838977287438224</v>
      </c>
      <c r="AD50">
        <f t="shared" si="1"/>
        <v>1325.6030268155737</v>
      </c>
      <c r="AE50">
        <f>'IDT-1'!C50</f>
        <v>0</v>
      </c>
      <c r="AF50" s="26"/>
      <c r="AG50">
        <f t="shared" si="2"/>
        <v>1325.6030268155737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-60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8.9322352941176462</v>
      </c>
      <c r="F51">
        <f>GT_Spot!Q51</f>
        <v>0</v>
      </c>
      <c r="G51">
        <f>PPCL_NG!Q51</f>
        <v>19.28</v>
      </c>
      <c r="H51">
        <f>PPCL_Spot!Q51</f>
        <v>19.010000000000002</v>
      </c>
      <c r="I51">
        <f>Bawana_NG!Q51</f>
        <v>38.9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692.41952365328973</v>
      </c>
      <c r="P51" s="77">
        <v>33.830000000000005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157.82999999999998</v>
      </c>
      <c r="U51" s="78">
        <f>SUMPRODUCT(LTA!F51:AJ51,LTA!F$102:AJ$102,LTA!F$104:AJ$104)</f>
        <v>132.60999999999999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285.98000000000008</v>
      </c>
      <c r="AB51" s="117">
        <f>-STOA!O51</f>
        <v>0</v>
      </c>
      <c r="AC51">
        <f t="shared" si="0"/>
        <v>13.385010868567694</v>
      </c>
      <c r="AD51">
        <f t="shared" si="1"/>
        <v>1296.7067480788396</v>
      </c>
      <c r="AE51">
        <f>'IDT-1'!C51</f>
        <v>0</v>
      </c>
      <c r="AF51" s="26"/>
      <c r="AG51">
        <f t="shared" si="2"/>
        <v>1296.7067480788396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-105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8.9322352941176462</v>
      </c>
      <c r="F52">
        <f>GT_Spot!Q52</f>
        <v>0</v>
      </c>
      <c r="G52">
        <f>PPCL_NG!Q52</f>
        <v>19.28</v>
      </c>
      <c r="H52">
        <f>PPCL_Spot!Q52</f>
        <v>19.010000000000002</v>
      </c>
      <c r="I52">
        <f>Bawana_NG!Q52</f>
        <v>38.9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717.47618539561336</v>
      </c>
      <c r="P52" s="77">
        <v>33.830000000000005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157.17000000000002</v>
      </c>
      <c r="U52" s="78">
        <f>SUMPRODUCT(LTA!F52:AJ52,LTA!F$102:AJ$102,LTA!F$104:AJ$104)</f>
        <v>132.34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285.98000000000008</v>
      </c>
      <c r="AB52" s="117">
        <f>-STOA!O52</f>
        <v>0</v>
      </c>
      <c r="AC52">
        <f t="shared" si="0"/>
        <v>13.330981666234281</v>
      </c>
      <c r="AD52">
        <f t="shared" si="1"/>
        <v>1350.8874390234967</v>
      </c>
      <c r="AE52">
        <f>'IDT-1'!C52</f>
        <v>0</v>
      </c>
      <c r="AF52" s="26"/>
      <c r="AG52">
        <f t="shared" si="2"/>
        <v>1350.8874390234967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-75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7.8548306433280288</v>
      </c>
      <c r="F53">
        <f>GT_Spot!Q53</f>
        <v>0</v>
      </c>
      <c r="G53">
        <f>PPCL_NG!Q53</f>
        <v>19.28</v>
      </c>
      <c r="H53">
        <f>PPCL_Spot!Q53</f>
        <v>5</v>
      </c>
      <c r="I53">
        <f>Bawana_NG!Q53</f>
        <v>38.9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717.997751267176</v>
      </c>
      <c r="P53" s="77">
        <v>33.830000000000005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157.54000000000002</v>
      </c>
      <c r="U53" s="78">
        <f>SUMPRODUCT(LTA!F53:AJ53,LTA!F$102:AJ$102,LTA!F$104:AJ$104)</f>
        <v>132.69999999999999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285.98000000000008</v>
      </c>
      <c r="AB53" s="117">
        <f>-STOA!O53</f>
        <v>0</v>
      </c>
      <c r="AC53">
        <f t="shared" si="0"/>
        <v>12.676538633645366</v>
      </c>
      <c r="AD53">
        <f t="shared" si="1"/>
        <v>1397.7060432768587</v>
      </c>
      <c r="AE53">
        <f>'IDT-1'!C53</f>
        <v>0</v>
      </c>
      <c r="AF53" s="26"/>
      <c r="AG53">
        <f t="shared" si="2"/>
        <v>1397.7060432768587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7.8548306433280288</v>
      </c>
      <c r="F54">
        <f>GT_Spot!Q54</f>
        <v>0</v>
      </c>
      <c r="G54">
        <f>PPCL_NG!Q54</f>
        <v>19.28</v>
      </c>
      <c r="H54">
        <f>PPCL_Spot!Q54</f>
        <v>5</v>
      </c>
      <c r="I54">
        <f>Bawana_NG!Q54</f>
        <v>38.9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717.99755126689945</v>
      </c>
      <c r="P54" s="77">
        <v>33.830000000000005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158.74</v>
      </c>
      <c r="U54" s="78">
        <f>SUMPRODUCT(LTA!F54:AJ54,LTA!F$102:AJ$102,LTA!F$104:AJ$104)</f>
        <v>132.60999999999999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285.98000000000008</v>
      </c>
      <c r="AB54" s="117">
        <f>-STOA!O54</f>
        <v>0</v>
      </c>
      <c r="AC54">
        <f t="shared" si="0"/>
        <v>12.863867424086839</v>
      </c>
      <c r="AD54">
        <f t="shared" si="1"/>
        <v>1378.6285144861406</v>
      </c>
      <c r="AE54">
        <f>'IDT-1'!C54</f>
        <v>0</v>
      </c>
      <c r="AF54" s="26"/>
      <c r="AG54">
        <f t="shared" si="2"/>
        <v>1378.6285144861406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-35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7.8548306433280288</v>
      </c>
      <c r="F55">
        <f>GT_Spot!Q55</f>
        <v>0</v>
      </c>
      <c r="G55">
        <f>PPCL_NG!Q55</f>
        <v>19.28</v>
      </c>
      <c r="H55">
        <f>PPCL_Spot!Q55</f>
        <v>5</v>
      </c>
      <c r="I55">
        <f>Bawana_NG!Q55</f>
        <v>40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709.70379581389727</v>
      </c>
      <c r="P55" s="77">
        <v>33.830000000000005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159.37</v>
      </c>
      <c r="U55" s="78">
        <f>SUMPRODUCT(LTA!F55:AJ55,LTA!F$102:AJ$102,LTA!F$104:AJ$104)</f>
        <v>132.85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285.98000000000008</v>
      </c>
      <c r="AB55" s="117">
        <f>-STOA!O55</f>
        <v>0</v>
      </c>
      <c r="AC55">
        <f t="shared" si="0"/>
        <v>12.675046463267488</v>
      </c>
      <c r="AD55">
        <f t="shared" si="1"/>
        <v>1387.4935799939576</v>
      </c>
      <c r="AE55">
        <f>'IDT-1'!C55</f>
        <v>0</v>
      </c>
      <c r="AF55" s="26"/>
      <c r="AG55">
        <f t="shared" si="2"/>
        <v>1387.4935799939576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7.8548306433280288</v>
      </c>
      <c r="F56">
        <f>GT_Spot!Q56</f>
        <v>0</v>
      </c>
      <c r="G56">
        <f>PPCL_NG!Q56</f>
        <v>19.28</v>
      </c>
      <c r="H56">
        <f>PPCL_Spot!Q56</f>
        <v>5</v>
      </c>
      <c r="I56">
        <f>Bawana_NG!Q56</f>
        <v>40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714.08988334928608</v>
      </c>
      <c r="P56" s="77">
        <v>33.830000000000005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157.63</v>
      </c>
      <c r="U56" s="78">
        <f>SUMPRODUCT(LTA!F56:AJ56,LTA!F$102:AJ$102,LTA!F$104:AJ$104)</f>
        <v>132.76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285.98000000000008</v>
      </c>
      <c r="AB56" s="117">
        <f>-STOA!O56</f>
        <v>0</v>
      </c>
      <c r="AC56">
        <f t="shared" si="0"/>
        <v>12.69754003357891</v>
      </c>
      <c r="AD56">
        <f t="shared" si="1"/>
        <v>1390.0271739590353</v>
      </c>
      <c r="AE56">
        <f>'IDT-1'!C56</f>
        <v>0</v>
      </c>
      <c r="AF56" s="26"/>
      <c r="AG56">
        <f t="shared" si="2"/>
        <v>1390.0271739590353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14.718617439120187</v>
      </c>
      <c r="F57">
        <f>GT_Spot!Q57</f>
        <v>0</v>
      </c>
      <c r="G57">
        <f>PPCL_NG!Q57</f>
        <v>19.28</v>
      </c>
      <c r="H57">
        <f>PPCL_Spot!Q57</f>
        <v>5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714.62782783933233</v>
      </c>
      <c r="P57" s="77">
        <v>33.830000000000005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157.87</v>
      </c>
      <c r="U57" s="78">
        <f>SUMPRODUCT(LTA!F57:AJ57,LTA!F$102:AJ$102,LTA!F$104:AJ$104)</f>
        <v>132.82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285.98000000000008</v>
      </c>
      <c r="AB57" s="117">
        <f>-STOA!O57</f>
        <v>0</v>
      </c>
      <c r="AC57">
        <f t="shared" si="0"/>
        <v>12.85261126889429</v>
      </c>
      <c r="AD57">
        <f t="shared" si="1"/>
        <v>1407.4938340095584</v>
      </c>
      <c r="AE57">
        <f>'IDT-1'!C57</f>
        <v>0</v>
      </c>
      <c r="AF57" s="26"/>
      <c r="AG57">
        <f t="shared" si="2"/>
        <v>1407.4938340095584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14.718617439120187</v>
      </c>
      <c r="F58">
        <f>GT_Spot!Q58</f>
        <v>0</v>
      </c>
      <c r="G58">
        <f>PPCL_NG!Q58</f>
        <v>19.28</v>
      </c>
      <c r="H58">
        <f>PPCL_Spot!Q58</f>
        <v>5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714.62782783933233</v>
      </c>
      <c r="P58" s="77">
        <v>68.310000000000016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157.51</v>
      </c>
      <c r="U58" s="78">
        <f>SUMPRODUCT(LTA!F58:AJ58,LTA!F$102:AJ$102,LTA!F$104:AJ$104)</f>
        <v>132.60999999999999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285.98000000000008</v>
      </c>
      <c r="AB58" s="117">
        <f>-STOA!O58</f>
        <v>0</v>
      </c>
      <c r="AC58">
        <f t="shared" si="0"/>
        <v>13.151019268894288</v>
      </c>
      <c r="AD58">
        <f t="shared" si="1"/>
        <v>1441.1054260095582</v>
      </c>
      <c r="AE58">
        <f>'IDT-1'!C58</f>
        <v>0</v>
      </c>
      <c r="AF58" s="26"/>
      <c r="AG58">
        <f t="shared" si="2"/>
        <v>1441.1054260095582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14.718617439120187</v>
      </c>
      <c r="F59">
        <f>GT_Spot!Q59</f>
        <v>0</v>
      </c>
      <c r="G59">
        <f>PPCL_NG!Q59</f>
        <v>19.28</v>
      </c>
      <c r="H59">
        <f>PPCL_Spot!Q59</f>
        <v>5.666666666666667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708.7105770830517</v>
      </c>
      <c r="P59" s="77">
        <v>68.31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155.94</v>
      </c>
      <c r="U59" s="78">
        <f>SUMPRODUCT(LTA!F59:AJ59,LTA!F$102:AJ$102,LTA!F$104:AJ$104)</f>
        <v>132.76999999999998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304.71000000000004</v>
      </c>
      <c r="AB59" s="117">
        <f>-STOA!O59</f>
        <v>0</v>
      </c>
      <c r="AC59">
        <f t="shared" si="0"/>
        <v>13.46237957846178</v>
      </c>
      <c r="AD59">
        <f t="shared" si="1"/>
        <v>1516.3534816103768</v>
      </c>
      <c r="AE59">
        <f>'IDT-1'!C59</f>
        <v>0</v>
      </c>
      <c r="AF59" s="26"/>
      <c r="AG59">
        <f t="shared" si="2"/>
        <v>1516.3534816103768</v>
      </c>
      <c r="AI59" s="75">
        <f>PXIL!I59</f>
        <v>0</v>
      </c>
      <c r="AJ59" s="75">
        <f>PXIL!O59</f>
        <v>0</v>
      </c>
      <c r="AK59" s="75">
        <f>RTM_IEX!I59</f>
        <v>43.49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14.718617439120187</v>
      </c>
      <c r="F60">
        <f>GT_Spot!Q60</f>
        <v>0</v>
      </c>
      <c r="G60">
        <f>PPCL_NG!Q60</f>
        <v>19.28</v>
      </c>
      <c r="H60">
        <f>PPCL_Spot!Q60</f>
        <v>5.666666666666667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708.7105770830517</v>
      </c>
      <c r="P60" s="77">
        <v>68.31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155.72</v>
      </c>
      <c r="U60" s="78">
        <f>SUMPRODUCT(LTA!F60:AJ60,LTA!F$102:AJ$102,LTA!F$104:AJ$104)</f>
        <v>132.5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304.71000000000004</v>
      </c>
      <c r="AB60" s="117">
        <f>-STOA!O60</f>
        <v>0</v>
      </c>
      <c r="AC60">
        <f t="shared" si="0"/>
        <v>13.458067578461781</v>
      </c>
      <c r="AD60">
        <f t="shared" si="1"/>
        <v>1515.8677936103768</v>
      </c>
      <c r="AE60">
        <f>'IDT-1'!C60</f>
        <v>0</v>
      </c>
      <c r="AF60" s="26"/>
      <c r="AG60">
        <f t="shared" si="2"/>
        <v>1515.8677936103768</v>
      </c>
      <c r="AI60" s="75">
        <f>PXIL!I60</f>
        <v>0</v>
      </c>
      <c r="AJ60" s="75">
        <f>PXIL!O60</f>
        <v>0</v>
      </c>
      <c r="AK60" s="75">
        <f>RTM_IEX!I60</f>
        <v>43.49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7.8180052956751975</v>
      </c>
      <c r="F61">
        <f>GT_Spot!Q61</f>
        <v>0</v>
      </c>
      <c r="G61">
        <f>PPCL_NG!Q61</f>
        <v>19.28</v>
      </c>
      <c r="H61">
        <f>PPCL_Spot!Q61</f>
        <v>5.1515151515151514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708.0610078970517</v>
      </c>
      <c r="P61" s="77">
        <v>68.31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151.58999999999997</v>
      </c>
      <c r="U61" s="78">
        <f>SUMPRODUCT(LTA!F61:AJ61,LTA!F$102:AJ$102,LTA!F$104:AJ$104)</f>
        <v>132.54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304.71000000000004</v>
      </c>
      <c r="AB61" s="117">
        <f>-STOA!O61</f>
        <v>0</v>
      </c>
      <c r="AC61">
        <f t="shared" si="0"/>
        <v>13.678638851204957</v>
      </c>
      <c r="AD61">
        <f t="shared" si="1"/>
        <v>1380.001889493037</v>
      </c>
      <c r="AE61">
        <f>'IDT-1'!C61</f>
        <v>0</v>
      </c>
      <c r="AF61" s="26"/>
      <c r="AG61">
        <f t="shared" si="2"/>
        <v>1380.001889493037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-80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7.8180052956751975</v>
      </c>
      <c r="F62">
        <f>GT_Spot!Q62</f>
        <v>0</v>
      </c>
      <c r="G62">
        <f>PPCL_NG!Q62</f>
        <v>19.28</v>
      </c>
      <c r="H62">
        <f>PPCL_Spot!Q62</f>
        <v>5.1515151515151514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711.18161641953407</v>
      </c>
      <c r="P62" s="77">
        <v>68.31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150.97</v>
      </c>
      <c r="U62" s="78">
        <f>SUMPRODUCT(LTA!F62:AJ62,LTA!F$102:AJ$102,LTA!F$104:AJ$104)</f>
        <v>132.62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304.71000000000004</v>
      </c>
      <c r="AB62" s="117">
        <f>-STOA!O62</f>
        <v>0</v>
      </c>
      <c r="AC62">
        <f t="shared" si="0"/>
        <v>13.523785655758894</v>
      </c>
      <c r="AD62">
        <f t="shared" si="1"/>
        <v>1402.7373512109655</v>
      </c>
      <c r="AE62">
        <f>'IDT-1'!C62</f>
        <v>0</v>
      </c>
      <c r="AF62" s="26"/>
      <c r="AG62">
        <f t="shared" si="2"/>
        <v>1402.7373512109655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-60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7.8180052956751975</v>
      </c>
      <c r="F63">
        <f>GT_Spot!Q63</f>
        <v>0</v>
      </c>
      <c r="G63">
        <f>PPCL_NG!Q63</f>
        <v>19.28</v>
      </c>
      <c r="H63">
        <f>PPCL_Spot!Q63</f>
        <v>6.05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711.18161641953407</v>
      </c>
      <c r="P63" s="77">
        <v>68.31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147.16000000000003</v>
      </c>
      <c r="U63" s="78">
        <f>SUMPRODUCT(LTA!F63:AJ63,LTA!F$102:AJ$102,LTA!F$104:AJ$104)</f>
        <v>132.41999999999999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303.21000000000004</v>
      </c>
      <c r="AB63" s="117">
        <f>-STOA!O63</f>
        <v>0</v>
      </c>
      <c r="AC63">
        <f t="shared" si="0"/>
        <v>15.081267276420721</v>
      </c>
      <c r="AD63">
        <f t="shared" si="1"/>
        <v>1216.5683544387887</v>
      </c>
      <c r="AE63">
        <f>'IDT-1'!C63</f>
        <v>0</v>
      </c>
      <c r="AF63" s="26"/>
      <c r="AG63">
        <f t="shared" si="2"/>
        <v>1216.5683544387887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-240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7.8180052956751975</v>
      </c>
      <c r="F64">
        <f>GT_Spot!Q64</f>
        <v>0</v>
      </c>
      <c r="G64">
        <f>PPCL_NG!Q64</f>
        <v>19.28</v>
      </c>
      <c r="H64">
        <f>PPCL_Spot!Q64</f>
        <v>6.05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711.18161641953407</v>
      </c>
      <c r="P64" s="77">
        <v>68.31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140.57</v>
      </c>
      <c r="U64" s="78">
        <f>SUMPRODUCT(LTA!F64:AJ64,LTA!F$102:AJ$102,LTA!F$104:AJ$104)</f>
        <v>132.01999999999998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303.21000000000004</v>
      </c>
      <c r="AB64" s="117">
        <f>-STOA!O64</f>
        <v>0</v>
      </c>
      <c r="AC64">
        <f t="shared" si="0"/>
        <v>14.886583363587789</v>
      </c>
      <c r="AD64">
        <f t="shared" si="1"/>
        <v>1224.7730383516214</v>
      </c>
      <c r="AE64">
        <f>'IDT-1'!C64</f>
        <v>0</v>
      </c>
      <c r="AF64" s="26"/>
      <c r="AG64">
        <f t="shared" si="2"/>
        <v>1224.7730383516214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-225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7.8180052956751975</v>
      </c>
      <c r="F65">
        <f>GT_Spot!Q65</f>
        <v>0</v>
      </c>
      <c r="G65">
        <f>PPCL_NG!Q65</f>
        <v>19.28</v>
      </c>
      <c r="H65">
        <f>PPCL_Spot!Q65</f>
        <v>6.05</v>
      </c>
      <c r="I65">
        <f>Bawana_NG!Q65</f>
        <v>40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610.27677759185769</v>
      </c>
      <c r="P65" s="77">
        <v>61.61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133.51999999999998</v>
      </c>
      <c r="U65" s="78">
        <f>SUMPRODUCT(LTA!F65:AJ65,LTA!F$102:AJ$102,LTA!F$104:AJ$104)</f>
        <v>137.66999999999999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301.71000000000004</v>
      </c>
      <c r="AB65" s="117">
        <f>-STOA!O65</f>
        <v>0</v>
      </c>
      <c r="AC65">
        <f t="shared" si="0"/>
        <v>12.805860116851775</v>
      </c>
      <c r="AD65">
        <f t="shared" si="1"/>
        <v>1221.4289227706811</v>
      </c>
      <c r="AE65">
        <f>'IDT-1'!C65</f>
        <v>0</v>
      </c>
      <c r="AF65" s="26"/>
      <c r="AG65">
        <f t="shared" si="2"/>
        <v>1221.4289227706811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-110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7.8180052956751975</v>
      </c>
      <c r="F66">
        <f>GT_Spot!Q66</f>
        <v>0</v>
      </c>
      <c r="G66">
        <f>PPCL_NG!Q66</f>
        <v>19.28</v>
      </c>
      <c r="H66">
        <f>PPCL_Spot!Q66</f>
        <v>6.05</v>
      </c>
      <c r="I66">
        <f>Bawana_NG!Q66</f>
        <v>40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610.27677759185769</v>
      </c>
      <c r="P66" s="77">
        <v>61.61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123.86999999999999</v>
      </c>
      <c r="U66" s="78">
        <f>SUMPRODUCT(LTA!F66:AJ66,LTA!F$102:AJ$102,LTA!F$104:AJ$104)</f>
        <v>137.51999999999998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298.71000000000004</v>
      </c>
      <c r="AB66" s="117">
        <f>-STOA!O66</f>
        <v>0</v>
      </c>
      <c r="AC66">
        <f t="shared" si="0"/>
        <v>12.515657566407869</v>
      </c>
      <c r="AD66">
        <f t="shared" si="1"/>
        <v>1228.919125321125</v>
      </c>
      <c r="AE66">
        <f>'IDT-1'!C66</f>
        <v>0</v>
      </c>
      <c r="AF66" s="26"/>
      <c r="AG66">
        <f t="shared" si="2"/>
        <v>1228.919125321125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-90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8.664898454076992</v>
      </c>
      <c r="F67">
        <f>GT_Spot!Q67</f>
        <v>0</v>
      </c>
      <c r="G67">
        <f>PPCL_NG!Q67</f>
        <v>19.28</v>
      </c>
      <c r="H67">
        <f>PPCL_Spot!Q67</f>
        <v>24.08</v>
      </c>
      <c r="I67">
        <f>Bawana_NG!Q67</f>
        <v>40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611.10743485301055</v>
      </c>
      <c r="P67" s="77">
        <v>32.86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114.25</v>
      </c>
      <c r="U67" s="78">
        <f>SUMPRODUCT(LTA!F67:AJ67,LTA!F$102:AJ$102,LTA!F$104:AJ$104)</f>
        <v>107.66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294.21000000000004</v>
      </c>
      <c r="AB67" s="117">
        <f>-STOA!O67</f>
        <v>0</v>
      </c>
      <c r="AC67">
        <f t="shared" si="0"/>
        <v>11.960278734877996</v>
      </c>
      <c r="AD67">
        <f t="shared" si="1"/>
        <v>1186.4520545722094</v>
      </c>
      <c r="AE67">
        <f>'IDT-1'!C67</f>
        <v>0</v>
      </c>
      <c r="AF67" s="26"/>
      <c r="AG67">
        <f t="shared" si="2"/>
        <v>1186.4520545722094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-80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8.664898454076992</v>
      </c>
      <c r="F68">
        <f>GT_Spot!Q68</f>
        <v>0</v>
      </c>
      <c r="G68">
        <f>PPCL_NG!Q68</f>
        <v>19.28</v>
      </c>
      <c r="H68">
        <f>PPCL_Spot!Q68</f>
        <v>24.08</v>
      </c>
      <c r="I68">
        <f>Bawana_NG!Q68</f>
        <v>40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610.26727251968282</v>
      </c>
      <c r="P68" s="77">
        <v>32.86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105.41</v>
      </c>
      <c r="U68" s="78">
        <f>SUMPRODUCT(LTA!F68:AJ68,LTA!F$102:AJ$102,LTA!F$104:AJ$104)</f>
        <v>83.509999999999991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293.61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11.302168205456899</v>
      </c>
      <c r="AD68">
        <f t="shared" ref="AD68:AD98" si="4">SUM(B68:AB68,AI68:AR68)-AC68</f>
        <v>1192.680002768303</v>
      </c>
      <c r="AE68">
        <f>'IDT-1'!C68</f>
        <v>0</v>
      </c>
      <c r="AF68" s="26"/>
      <c r="AG68">
        <f t="shared" ref="AG68:AG98" si="5">SUM(AD68:AF68)</f>
        <v>1192.680002768303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-40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7.5856060606060618</v>
      </c>
      <c r="F69">
        <f>GT_Spot!Q69</f>
        <v>0</v>
      </c>
      <c r="G69">
        <f>PPCL_NG!Q69</f>
        <v>19.28</v>
      </c>
      <c r="H69">
        <f>PPCL_Spot!Q69</f>
        <v>6.05</v>
      </c>
      <c r="I69">
        <f>Bawana_NG!Q69</f>
        <v>41.451911459534244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610.20431551157981</v>
      </c>
      <c r="P69" s="77">
        <v>32.86</v>
      </c>
      <c r="Q69" s="77">
        <v>0</v>
      </c>
      <c r="R69" s="80">
        <v>26.05</v>
      </c>
      <c r="S69" s="80">
        <v>0</v>
      </c>
      <c r="T69" s="78">
        <f>SUMPRODUCT(LTA!F69:AJ69,LTA!F$101:AJ$101,LTA!F$104:AJ$104)</f>
        <v>94.12</v>
      </c>
      <c r="U69" s="78">
        <f>SUMPRODUCT(LTA!F69:AJ69,LTA!F$102:AJ$102,LTA!F$104:AJ$104)</f>
        <v>83.47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292.71000000000004</v>
      </c>
      <c r="AB69" s="117">
        <f>-STOA!O69</f>
        <v>0</v>
      </c>
      <c r="AC69">
        <f t="shared" si="3"/>
        <v>10.681280130679136</v>
      </c>
      <c r="AD69">
        <f t="shared" si="4"/>
        <v>1203.1005529010408</v>
      </c>
      <c r="AE69">
        <f>'IDT-1'!C69</f>
        <v>0</v>
      </c>
      <c r="AF69" s="26"/>
      <c r="AG69">
        <f t="shared" si="5"/>
        <v>1203.1005529010408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7.5856060606060618</v>
      </c>
      <c r="F70">
        <f>GT_Spot!Q70</f>
        <v>0</v>
      </c>
      <c r="G70">
        <f>PPCL_NG!Q70</f>
        <v>19.28</v>
      </c>
      <c r="H70">
        <f>PPCL_Spot!Q70</f>
        <v>6.05</v>
      </c>
      <c r="I70">
        <f>Bawana_NG!Q70</f>
        <v>41.451911459534244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615.05471546937315</v>
      </c>
      <c r="P70" s="77">
        <v>32.86</v>
      </c>
      <c r="Q70" s="77">
        <v>0</v>
      </c>
      <c r="R70" s="80">
        <v>25.86</v>
      </c>
      <c r="S70" s="80">
        <v>0</v>
      </c>
      <c r="T70" s="78">
        <f>SUMPRODUCT(LTA!F70:AJ70,LTA!F$101:AJ$101,LTA!F$104:AJ$104)</f>
        <v>85.31</v>
      </c>
      <c r="U70" s="78">
        <f>SUMPRODUCT(LTA!F70:AJ70,LTA!F$102:AJ$102,LTA!F$104:AJ$104)</f>
        <v>83.86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291.21000000000004</v>
      </c>
      <c r="AB70" s="117">
        <f>-STOA!O70</f>
        <v>0</v>
      </c>
      <c r="AC70">
        <f t="shared" si="3"/>
        <v>10.634995650307721</v>
      </c>
      <c r="AD70">
        <f t="shared" si="4"/>
        <v>1197.887237339206</v>
      </c>
      <c r="AE70">
        <f>'IDT-1'!C70</f>
        <v>0</v>
      </c>
      <c r="AF70" s="26"/>
      <c r="AG70">
        <f t="shared" si="5"/>
        <v>1197.887237339206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7.5856060606060618</v>
      </c>
      <c r="F71">
        <f>GT_Spot!Q71</f>
        <v>0</v>
      </c>
      <c r="G71">
        <f>PPCL_NG!Q71</f>
        <v>19.28</v>
      </c>
      <c r="H71">
        <f>PPCL_Spot!Q71</f>
        <v>6</v>
      </c>
      <c r="I71">
        <f>Bawana_NG!Q71</f>
        <v>41.451911459534244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635.20540931722667</v>
      </c>
      <c r="P71" s="77">
        <v>32.03</v>
      </c>
      <c r="Q71" s="77">
        <v>0</v>
      </c>
      <c r="R71" s="80">
        <v>25.704070319923982</v>
      </c>
      <c r="S71" s="80">
        <v>0</v>
      </c>
      <c r="T71" s="78">
        <f>SUMPRODUCT(LTA!F71:AJ71,LTA!F$101:AJ$101,LTA!F$104:AJ$104)</f>
        <v>75.319999999999993</v>
      </c>
      <c r="U71" s="78">
        <f>SUMPRODUCT(LTA!F71:AJ71,LTA!F$102:AJ$102,LTA!F$104:AJ$104)</f>
        <v>84.039999999999992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289.71000000000004</v>
      </c>
      <c r="AB71" s="117">
        <f>-STOA!O71</f>
        <v>0</v>
      </c>
      <c r="AC71">
        <f t="shared" si="3"/>
        <v>10.873781574984161</v>
      </c>
      <c r="AD71">
        <f t="shared" si="4"/>
        <v>1224.7832155823066</v>
      </c>
      <c r="AE71">
        <f>'IDT-1'!C71</f>
        <v>0</v>
      </c>
      <c r="AF71" s="26"/>
      <c r="AG71">
        <f t="shared" si="5"/>
        <v>1224.7832155823066</v>
      </c>
      <c r="AI71" s="75">
        <f>PXIL!I71</f>
        <v>0</v>
      </c>
      <c r="AJ71" s="75">
        <f>PXIL!O71</f>
        <v>0</v>
      </c>
      <c r="AK71" s="75">
        <f>RTM_IEX!I71</f>
        <v>19.329999999999998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7.5856060606060618</v>
      </c>
      <c r="F72">
        <f>GT_Spot!Q72</f>
        <v>0</v>
      </c>
      <c r="G72">
        <f>PPCL_NG!Q72</f>
        <v>19.28</v>
      </c>
      <c r="H72">
        <f>PPCL_Spot!Q72</f>
        <v>6</v>
      </c>
      <c r="I72">
        <f>Bawana_NG!Q72</f>
        <v>41.451911459534244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631.66586557279538</v>
      </c>
      <c r="P72" s="77">
        <v>32.03</v>
      </c>
      <c r="Q72" s="77">
        <v>0</v>
      </c>
      <c r="R72" s="80">
        <v>25.619999999999997</v>
      </c>
      <c r="S72" s="80">
        <v>0</v>
      </c>
      <c r="T72" s="78">
        <f>SUMPRODUCT(LTA!F72:AJ72,LTA!F$101:AJ$101,LTA!F$104:AJ$104)</f>
        <v>63.9</v>
      </c>
      <c r="U72" s="78">
        <f>SUMPRODUCT(LTA!F72:AJ72,LTA!F$102:AJ$102,LTA!F$104:AJ$104)</f>
        <v>84.8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286.71000000000004</v>
      </c>
      <c r="AB72" s="117">
        <f>-STOA!O72</f>
        <v>0</v>
      </c>
      <c r="AC72">
        <f t="shared" si="3"/>
        <v>10.891789771217834</v>
      </c>
      <c r="AD72">
        <f t="shared" si="4"/>
        <v>1226.8115933217177</v>
      </c>
      <c r="AE72">
        <f>'IDT-1'!C72</f>
        <v>0</v>
      </c>
      <c r="AF72" s="26"/>
      <c r="AG72">
        <f t="shared" si="5"/>
        <v>1226.8115933217177</v>
      </c>
      <c r="AI72" s="75">
        <f>PXIL!I72</f>
        <v>0</v>
      </c>
      <c r="AJ72" s="75">
        <f>PXIL!O72</f>
        <v>0</v>
      </c>
      <c r="AK72" s="75">
        <f>RTM_IEX!I72</f>
        <v>38.659999999999997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7.5856060606060618</v>
      </c>
      <c r="F73">
        <f>GT_Spot!Q73</f>
        <v>0</v>
      </c>
      <c r="G73">
        <f>PPCL_NG!Q73</f>
        <v>19.28</v>
      </c>
      <c r="H73">
        <f>PPCL_Spot!Q73</f>
        <v>6</v>
      </c>
      <c r="I73">
        <f>Bawana_NG!Q73</f>
        <v>40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634.79096600279536</v>
      </c>
      <c r="P73" s="77">
        <v>31.89</v>
      </c>
      <c r="Q73" s="77">
        <v>0</v>
      </c>
      <c r="R73" s="80">
        <v>19.939999999999998</v>
      </c>
      <c r="S73" s="80">
        <v>0</v>
      </c>
      <c r="T73" s="78">
        <f>SUMPRODUCT(LTA!F73:AJ73,LTA!F$101:AJ$101,LTA!F$104:AJ$104)</f>
        <v>53.58</v>
      </c>
      <c r="U73" s="78">
        <f>SUMPRODUCT(LTA!F73:AJ73,LTA!F$102:AJ$102,LTA!F$104:AJ$104)</f>
        <v>84.08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285.81000000000006</v>
      </c>
      <c r="AB73" s="117">
        <f>-STOA!O73</f>
        <v>0</v>
      </c>
      <c r="AC73">
        <f t="shared" si="3"/>
        <v>10.750225834157932</v>
      </c>
      <c r="AD73">
        <f t="shared" si="4"/>
        <v>1210.8663462292436</v>
      </c>
      <c r="AE73">
        <f>'IDT-1'!C73</f>
        <v>0</v>
      </c>
      <c r="AF73" s="26"/>
      <c r="AG73">
        <f t="shared" si="5"/>
        <v>1210.8663462292436</v>
      </c>
      <c r="AI73" s="75">
        <f>PXIL!I73</f>
        <v>0</v>
      </c>
      <c r="AJ73" s="75">
        <f>PXIL!O73</f>
        <v>0</v>
      </c>
      <c r="AK73" s="75">
        <f>RTM_IEX!I73</f>
        <v>38.659999999999997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7.5856060606060618</v>
      </c>
      <c r="F74">
        <f>GT_Spot!Q74</f>
        <v>0</v>
      </c>
      <c r="G74">
        <f>PPCL_NG!Q74</f>
        <v>19.28</v>
      </c>
      <c r="H74">
        <f>PPCL_Spot!Q74</f>
        <v>6</v>
      </c>
      <c r="I74">
        <f>Bawana_NG!Q74</f>
        <v>40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697.09754284844814</v>
      </c>
      <c r="P74" s="77">
        <v>31.89</v>
      </c>
      <c r="Q74" s="77">
        <v>0</v>
      </c>
      <c r="R74" s="80">
        <v>10</v>
      </c>
      <c r="S74" s="80">
        <v>0</v>
      </c>
      <c r="T74" s="78">
        <f>SUMPRODUCT(LTA!F74:AJ74,LTA!F$101:AJ$101,LTA!F$104:AJ$104)</f>
        <v>44.01</v>
      </c>
      <c r="U74" s="78">
        <f>SUMPRODUCT(LTA!F74:AJ74,LTA!F$102:AJ$102,LTA!F$104:AJ$104)</f>
        <v>83.59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283.71000000000004</v>
      </c>
      <c r="AB74" s="117">
        <f>-STOA!O74</f>
        <v>0</v>
      </c>
      <c r="AC74">
        <f t="shared" si="3"/>
        <v>10.763835710399677</v>
      </c>
      <c r="AD74">
        <f t="shared" si="4"/>
        <v>1212.3993131986545</v>
      </c>
      <c r="AE74">
        <f>'IDT-1'!C74</f>
        <v>0</v>
      </c>
      <c r="AF74" s="26"/>
      <c r="AG74">
        <f t="shared" si="5"/>
        <v>1212.3993131986545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7.656060606060608</v>
      </c>
      <c r="F75">
        <f>GT_Spot!Q75</f>
        <v>0</v>
      </c>
      <c r="G75">
        <f>PPCL_NG!Q75</f>
        <v>19.28</v>
      </c>
      <c r="H75">
        <f>PPCL_Spot!Q75</f>
        <v>6</v>
      </c>
      <c r="I75">
        <f>Bawana_NG!Q75</f>
        <v>40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697.54767808591509</v>
      </c>
      <c r="P75" s="77">
        <v>31.89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34.04</v>
      </c>
      <c r="U75" s="78">
        <f>SUMPRODUCT(LTA!F75:AJ75,LTA!F$102:AJ$102,LTA!F$104:AJ$104)</f>
        <v>82.490000000000009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282.21000000000004</v>
      </c>
      <c r="AB75" s="117">
        <f>-STOA!O75</f>
        <v>0</v>
      </c>
      <c r="AC75">
        <f t="shared" si="3"/>
        <v>10.739904900489389</v>
      </c>
      <c r="AD75">
        <f t="shared" si="4"/>
        <v>1209.7038337914864</v>
      </c>
      <c r="AE75">
        <f>'IDT-1'!C75</f>
        <v>0</v>
      </c>
      <c r="AF75" s="26"/>
      <c r="AG75">
        <f t="shared" si="5"/>
        <v>1209.7038337914864</v>
      </c>
      <c r="AI75" s="75">
        <f>PXIL!I75</f>
        <v>0</v>
      </c>
      <c r="AJ75" s="75">
        <f>PXIL!O75</f>
        <v>0</v>
      </c>
      <c r="AK75" s="75">
        <f>RTM_IEX!I75</f>
        <v>19.329999999999998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7.656060606060608</v>
      </c>
      <c r="F76">
        <f>GT_Spot!Q76</f>
        <v>0</v>
      </c>
      <c r="G76">
        <f>PPCL_NG!Q76</f>
        <v>19.28</v>
      </c>
      <c r="H76">
        <f>PPCL_Spot!Q76</f>
        <v>6</v>
      </c>
      <c r="I76">
        <f>Bawana_NG!Q76</f>
        <v>40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697.5315004424267</v>
      </c>
      <c r="P76" s="77">
        <v>68.31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27.63</v>
      </c>
      <c r="U76" s="78">
        <f>SUMPRODUCT(LTA!F76:AJ76,LTA!F$102:AJ$102,LTA!F$104:AJ$104)</f>
        <v>112.39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280.71000000000004</v>
      </c>
      <c r="AB76" s="117">
        <f>-STOA!O76</f>
        <v>0</v>
      </c>
      <c r="AC76">
        <f t="shared" si="3"/>
        <v>11.253770537226689</v>
      </c>
      <c r="AD76">
        <f t="shared" si="4"/>
        <v>1267.5837905112605</v>
      </c>
      <c r="AE76">
        <f>'IDT-1'!C76</f>
        <v>0</v>
      </c>
      <c r="AF76" s="26"/>
      <c r="AG76">
        <f t="shared" si="5"/>
        <v>1267.5837905112605</v>
      </c>
      <c r="AI76" s="75">
        <f>PXIL!I76</f>
        <v>0</v>
      </c>
      <c r="AJ76" s="75">
        <f>PXIL!O76</f>
        <v>0</v>
      </c>
      <c r="AK76" s="75">
        <f>RTM_IEX!I76</f>
        <v>19.329999999999998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7.656060606060608</v>
      </c>
      <c r="F77">
        <f>GT_Spot!Q77</f>
        <v>0</v>
      </c>
      <c r="G77">
        <f>PPCL_NG!Q77</f>
        <v>19.28</v>
      </c>
      <c r="H77">
        <f>PPCL_Spot!Q77</f>
        <v>6</v>
      </c>
      <c r="I77">
        <f>Bawana_NG!Q77</f>
        <v>40.000000000000007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711.31990605680642</v>
      </c>
      <c r="P77" s="77">
        <v>68.31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12.48</v>
      </c>
      <c r="U77" s="78">
        <f>SUMPRODUCT(LTA!F77:AJ77,LTA!F$102:AJ$102,LTA!F$104:AJ$104)</f>
        <v>138.32999999999998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-40</v>
      </c>
      <c r="AA77" s="117">
        <f>STOA!I77</f>
        <v>279.81000000000006</v>
      </c>
      <c r="AB77" s="117">
        <f>-STOA!O77</f>
        <v>0</v>
      </c>
      <c r="AC77">
        <f t="shared" si="3"/>
        <v>12.22423989646374</v>
      </c>
      <c r="AD77">
        <f t="shared" si="4"/>
        <v>1165.9617267664032</v>
      </c>
      <c r="AE77">
        <f>'IDT-1'!C77</f>
        <v>0</v>
      </c>
      <c r="AF77" s="26"/>
      <c r="AG77">
        <f t="shared" si="5"/>
        <v>1165.9617267664032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-65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7.656060606060608</v>
      </c>
      <c r="F78">
        <f>GT_Spot!Q78</f>
        <v>0</v>
      </c>
      <c r="G78">
        <f>PPCL_NG!Q78</f>
        <v>19.28</v>
      </c>
      <c r="H78">
        <f>PPCL_Spot!Q78</f>
        <v>6</v>
      </c>
      <c r="I78">
        <f>Bawana_NG!Q78</f>
        <v>40.000000000000007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712.92851678905572</v>
      </c>
      <c r="P78" s="77">
        <v>68.31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6.77</v>
      </c>
      <c r="U78" s="78">
        <f>SUMPRODUCT(LTA!F78:AJ78,LTA!F$102:AJ$102,LTA!F$104:AJ$104)</f>
        <v>138.24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-45</v>
      </c>
      <c r="AA78" s="117">
        <f>STOA!I78</f>
        <v>279.21000000000004</v>
      </c>
      <c r="AB78" s="117">
        <f>-STOA!O78</f>
        <v>0</v>
      </c>
      <c r="AC78">
        <f t="shared" si="3"/>
        <v>12.004513120463628</v>
      </c>
      <c r="AD78">
        <f t="shared" si="4"/>
        <v>1181.3900642746528</v>
      </c>
      <c r="AE78">
        <f>'IDT-1'!C78</f>
        <v>0</v>
      </c>
      <c r="AF78" s="26"/>
      <c r="AG78">
        <f t="shared" si="5"/>
        <v>1181.3900642746528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7.656060606060608</v>
      </c>
      <c r="F79">
        <f>GT_Spot!Q79</f>
        <v>0</v>
      </c>
      <c r="G79">
        <f>PPCL_NG!Q79</f>
        <v>19.28</v>
      </c>
      <c r="H79">
        <f>PPCL_Spot!Q79</f>
        <v>5</v>
      </c>
      <c r="I79">
        <f>Bawana_NG!Q79</f>
        <v>40.000000000000007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715.93951807632129</v>
      </c>
      <c r="P79" s="77">
        <v>68.31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4.25</v>
      </c>
      <c r="U79" s="78">
        <f>SUMPRODUCT(LTA!F79:AJ79,LTA!F$102:AJ$102,LTA!F$104:AJ$104)</f>
        <v>138.19999999999999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-50</v>
      </c>
      <c r="AA79" s="117">
        <f>STOA!I79</f>
        <v>277.62000000000006</v>
      </c>
      <c r="AB79" s="117">
        <f>-STOA!O79</f>
        <v>0</v>
      </c>
      <c r="AC79">
        <f t="shared" si="3"/>
        <v>12.163252482235471</v>
      </c>
      <c r="AD79">
        <f t="shared" si="4"/>
        <v>1159.0923262001465</v>
      </c>
      <c r="AE79">
        <f>'IDT-1'!C79</f>
        <v>0</v>
      </c>
      <c r="AF79" s="26"/>
      <c r="AG79">
        <f t="shared" si="5"/>
        <v>1159.0923262001465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7.656060606060608</v>
      </c>
      <c r="F80">
        <f>GT_Spot!Q80</f>
        <v>0</v>
      </c>
      <c r="G80">
        <f>PPCL_NG!Q80</f>
        <v>19.28</v>
      </c>
      <c r="H80">
        <f>PPCL_Spot!Q80</f>
        <v>6</v>
      </c>
      <c r="I80">
        <f>Bawana_NG!Q80</f>
        <v>40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725.83797357065475</v>
      </c>
      <c r="P80" s="77">
        <v>68.31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2.0699999999999998</v>
      </c>
      <c r="U80" s="78">
        <f>SUMPRODUCT(LTA!F80:AJ80,LTA!F$102:AJ$102,LTA!F$104:AJ$104)</f>
        <v>137.93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-55</v>
      </c>
      <c r="AA80" s="117">
        <f>STOA!I80</f>
        <v>276.84000000000003</v>
      </c>
      <c r="AB80" s="117">
        <f>-STOA!O80</f>
        <v>0</v>
      </c>
      <c r="AC80">
        <f t="shared" si="3"/>
        <v>12.319516165807558</v>
      </c>
      <c r="AD80">
        <f t="shared" si="4"/>
        <v>1156.6045180109079</v>
      </c>
      <c r="AE80">
        <f>'IDT-1'!C80</f>
        <v>0</v>
      </c>
      <c r="AF80" s="26"/>
      <c r="AG80">
        <f t="shared" si="5"/>
        <v>1156.6045180109079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-60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7.656060606060608</v>
      </c>
      <c r="F81">
        <f>GT_Spot!Q81</f>
        <v>0</v>
      </c>
      <c r="G81">
        <f>PPCL_NG!Q81</f>
        <v>19.28</v>
      </c>
      <c r="H81">
        <f>PPCL_Spot!Q81</f>
        <v>6</v>
      </c>
      <c r="I81">
        <f>Bawana_NG!Q81</f>
        <v>40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725.81407580908717</v>
      </c>
      <c r="P81" s="77">
        <v>68.31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0.87</v>
      </c>
      <c r="U81" s="78">
        <f>SUMPRODUCT(LTA!F81:AJ81,LTA!F$102:AJ$102,LTA!F$104:AJ$104)</f>
        <v>137.04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-35</v>
      </c>
      <c r="AA81" s="117">
        <f>STOA!I81</f>
        <v>276.37000000000006</v>
      </c>
      <c r="AB81" s="117">
        <f>-STOA!O81</f>
        <v>0</v>
      </c>
      <c r="AC81">
        <f t="shared" si="3"/>
        <v>12.385559140727715</v>
      </c>
      <c r="AD81">
        <f t="shared" si="4"/>
        <v>1143.95457727442</v>
      </c>
      <c r="AE81">
        <f>'IDT-1'!C81</f>
        <v>0</v>
      </c>
      <c r="AF81" s="26"/>
      <c r="AG81">
        <f t="shared" si="5"/>
        <v>1143.95457727442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-90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7.656060606060608</v>
      </c>
      <c r="F82">
        <f>GT_Spot!Q82</f>
        <v>0</v>
      </c>
      <c r="G82">
        <f>PPCL_NG!Q82</f>
        <v>19.28</v>
      </c>
      <c r="H82">
        <f>PPCL_Spot!Q82</f>
        <v>6</v>
      </c>
      <c r="I82">
        <f>Bawana_NG!Q82</f>
        <v>40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725.81407580908717</v>
      </c>
      <c r="P82" s="77">
        <v>68.31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0.01</v>
      </c>
      <c r="U82" s="78">
        <f>SUMPRODUCT(LTA!F82:AJ82,LTA!F$102:AJ$102,LTA!F$104:AJ$104)</f>
        <v>137.09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-15</v>
      </c>
      <c r="AA82" s="117">
        <f>STOA!I82</f>
        <v>276.21000000000004</v>
      </c>
      <c r="AB82" s="117">
        <f>-STOA!O82</f>
        <v>0</v>
      </c>
      <c r="AC82">
        <f t="shared" si="3"/>
        <v>12.288241865505764</v>
      </c>
      <c r="AD82">
        <f t="shared" si="4"/>
        <v>1153.0818945496421</v>
      </c>
      <c r="AE82">
        <f>'IDT-1'!C82</f>
        <v>-10.161</v>
      </c>
      <c r="AF82" s="26"/>
      <c r="AG82">
        <f t="shared" si="5"/>
        <v>1142.9208945496421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-100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7.656060606060608</v>
      </c>
      <c r="F83">
        <f>GT_Spot!Q83</f>
        <v>0</v>
      </c>
      <c r="G83">
        <f>PPCL_NG!Q83</f>
        <v>19.28</v>
      </c>
      <c r="H83">
        <f>PPCL_Spot!Q83</f>
        <v>6</v>
      </c>
      <c r="I83">
        <f>Bawana_NG!Q83</f>
        <v>40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726.72806583277622</v>
      </c>
      <c r="P83" s="77">
        <v>68.31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0.01</v>
      </c>
      <c r="U83" s="78">
        <f>SUMPRODUCT(LTA!F83:AJ83,LTA!F$102:AJ$102,LTA!F$104:AJ$104)</f>
        <v>136.28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-10</v>
      </c>
      <c r="AA83" s="117">
        <f>STOA!I83</f>
        <v>276.21000000000004</v>
      </c>
      <c r="AB83" s="117">
        <f>-STOA!O83</f>
        <v>0</v>
      </c>
      <c r="AC83">
        <f t="shared" si="3"/>
        <v>12.688672716213013</v>
      </c>
      <c r="AD83">
        <f t="shared" si="4"/>
        <v>1107.7854537226237</v>
      </c>
      <c r="AE83">
        <f>'IDT-1'!C83</f>
        <v>-3.81</v>
      </c>
      <c r="AF83" s="26"/>
      <c r="AG83">
        <f t="shared" si="5"/>
        <v>1103.9754537226238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-150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7.656060606060608</v>
      </c>
      <c r="F84">
        <f>GT_Spot!Q84</f>
        <v>0</v>
      </c>
      <c r="G84">
        <f>PPCL_NG!Q84</f>
        <v>19.28</v>
      </c>
      <c r="H84">
        <f>PPCL_Spot!Q84</f>
        <v>6</v>
      </c>
      <c r="I84">
        <f>Bawana_NG!Q84</f>
        <v>40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726.72806583277622</v>
      </c>
      <c r="P84" s="77">
        <v>68.31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135.66999999999999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276.21000000000004</v>
      </c>
      <c r="AB84" s="117">
        <f>-STOA!O84</f>
        <v>0</v>
      </c>
      <c r="AC84">
        <f t="shared" si="3"/>
        <v>12.416872890547156</v>
      </c>
      <c r="AD84">
        <f t="shared" si="4"/>
        <v>1137.4372535482896</v>
      </c>
      <c r="AE84">
        <f>'IDT-1'!C84</f>
        <v>-5</v>
      </c>
      <c r="AF84" s="26"/>
      <c r="AG84">
        <f t="shared" si="5"/>
        <v>1132.4372535482896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-130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7.656060606060608</v>
      </c>
      <c r="F85">
        <f>GT_Spot!Q85</f>
        <v>0</v>
      </c>
      <c r="G85">
        <f>PPCL_NG!Q85</f>
        <v>19.28</v>
      </c>
      <c r="H85">
        <f>PPCL_Spot!Q85</f>
        <v>5</v>
      </c>
      <c r="I85">
        <f>Bawana_NG!Q85</f>
        <v>38.93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723.6397062675826</v>
      </c>
      <c r="P85" s="77">
        <v>68.31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134.76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276.21000000000004</v>
      </c>
      <c r="AB85" s="117">
        <f>-STOA!O85</f>
        <v>0</v>
      </c>
      <c r="AC85">
        <f t="shared" si="3"/>
        <v>12.2746900511515</v>
      </c>
      <c r="AD85">
        <f t="shared" si="4"/>
        <v>1141.5110768224918</v>
      </c>
      <c r="AE85">
        <f>'IDT-1'!C85</f>
        <v>0</v>
      </c>
      <c r="AF85" s="26"/>
      <c r="AG85">
        <f t="shared" si="5"/>
        <v>1141.5110768224918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-120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7.656060606060608</v>
      </c>
      <c r="F86">
        <f>GT_Spot!Q86</f>
        <v>0</v>
      </c>
      <c r="G86">
        <f>PPCL_NG!Q86</f>
        <v>19.28</v>
      </c>
      <c r="H86">
        <f>PPCL_Spot!Q86</f>
        <v>6</v>
      </c>
      <c r="I86">
        <f>Bawana_NG!Q86</f>
        <v>40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715.20193497958269</v>
      </c>
      <c r="P86" s="77">
        <v>68.31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133.49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20.07</v>
      </c>
      <c r="Z86" s="75">
        <f>IEX!O86</f>
        <v>0</v>
      </c>
      <c r="AA86" s="117">
        <f>STOA!I86</f>
        <v>276.21000000000004</v>
      </c>
      <c r="AB86" s="117">
        <f>-STOA!O86</f>
        <v>0</v>
      </c>
      <c r="AC86">
        <f t="shared" si="3"/>
        <v>12.78648548948296</v>
      </c>
      <c r="AD86">
        <f t="shared" si="4"/>
        <v>1138.8915100961603</v>
      </c>
      <c r="AE86">
        <f>'IDT-1'!C86</f>
        <v>0</v>
      </c>
      <c r="AF86" s="26"/>
      <c r="AG86">
        <f t="shared" si="5"/>
        <v>1138.8915100961603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-150</v>
      </c>
      <c r="AM86" s="75">
        <f>RTM_PXI!I86</f>
        <v>0</v>
      </c>
      <c r="AN86" s="75">
        <f>RTM_PXI!O86</f>
        <v>0</v>
      </c>
      <c r="AO86" s="192">
        <f>GDAM_IEX!I86</f>
        <v>15.46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7.656060606060608</v>
      </c>
      <c r="F87">
        <f>GT_Spot!Q87</f>
        <v>0</v>
      </c>
      <c r="G87">
        <f>PPCL_NG!Q87</f>
        <v>19.28</v>
      </c>
      <c r="H87">
        <f>PPCL_Spot!Q87</f>
        <v>6</v>
      </c>
      <c r="I87">
        <f>Bawana_NG!Q87</f>
        <v>40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710.78981529148234</v>
      </c>
      <c r="P87" s="77">
        <v>68.31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132.91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14.9</v>
      </c>
      <c r="Z87" s="75">
        <f>IEX!O87</f>
        <v>0</v>
      </c>
      <c r="AA87" s="117">
        <f>STOA!I87</f>
        <v>308.01000000000005</v>
      </c>
      <c r="AB87" s="117">
        <f>-STOA!O87</f>
        <v>0</v>
      </c>
      <c r="AC87">
        <f t="shared" si="3"/>
        <v>12.944954836227673</v>
      </c>
      <c r="AD87">
        <f t="shared" si="4"/>
        <v>1156.740921061315</v>
      </c>
      <c r="AE87">
        <f>'IDT-1'!C87</f>
        <v>0</v>
      </c>
      <c r="AF87" s="26"/>
      <c r="AG87">
        <f t="shared" si="5"/>
        <v>1156.740921061315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-150</v>
      </c>
      <c r="AM87" s="75">
        <f>RTM_PXI!I87</f>
        <v>0</v>
      </c>
      <c r="AN87" s="75">
        <f>RTM_PXI!O87</f>
        <v>0</v>
      </c>
      <c r="AO87" s="192">
        <f>GDAM_IEX!I87</f>
        <v>11.83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7.656060606060608</v>
      </c>
      <c r="F88">
        <f>GT_Spot!Q88</f>
        <v>0</v>
      </c>
      <c r="G88">
        <f>PPCL_NG!Q88</f>
        <v>19.28</v>
      </c>
      <c r="H88">
        <f>PPCL_Spot!Q88</f>
        <v>6</v>
      </c>
      <c r="I88">
        <f>Bawana_NG!Q88</f>
        <v>40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710.78981529148234</v>
      </c>
      <c r="P88" s="77">
        <v>68.31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133.45999999999998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20.93</v>
      </c>
      <c r="Z88" s="75">
        <f>IEX!O88</f>
        <v>0</v>
      </c>
      <c r="AA88" s="117">
        <f>STOA!I88</f>
        <v>308.01000000000005</v>
      </c>
      <c r="AB88" s="117">
        <f>-STOA!O88</f>
        <v>0</v>
      </c>
      <c r="AC88">
        <f t="shared" si="3"/>
        <v>13.210038749060606</v>
      </c>
      <c r="AD88">
        <f t="shared" si="4"/>
        <v>1156.4658371484823</v>
      </c>
      <c r="AE88">
        <f>'IDT-1'!C88</f>
        <v>0</v>
      </c>
      <c r="AF88" s="26"/>
      <c r="AG88">
        <f t="shared" si="5"/>
        <v>1156.4658371484823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-165</v>
      </c>
      <c r="AM88" s="75">
        <f>RTM_PXI!I88</f>
        <v>0</v>
      </c>
      <c r="AN88" s="75">
        <f>RTM_PXI!O88</f>
        <v>0</v>
      </c>
      <c r="AO88" s="192">
        <f>GDAM_IEX!I88</f>
        <v>20.239999999999998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7.656060606060608</v>
      </c>
      <c r="F89">
        <f>GT_Spot!Q89</f>
        <v>0</v>
      </c>
      <c r="G89">
        <f>PPCL_NG!Q89</f>
        <v>19.28</v>
      </c>
      <c r="H89">
        <f>PPCL_Spot!Q89</f>
        <v>6</v>
      </c>
      <c r="I89">
        <f>Bawana_NG!Q89</f>
        <v>40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711.2950357694823</v>
      </c>
      <c r="P89" s="77">
        <v>68.31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137.5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44.07</v>
      </c>
      <c r="Z89" s="75">
        <f>IEX!O89</f>
        <v>0</v>
      </c>
      <c r="AA89" s="117">
        <f>STOA!I89</f>
        <v>308.01000000000005</v>
      </c>
      <c r="AB89" s="117">
        <f>-STOA!O89</f>
        <v>0</v>
      </c>
      <c r="AC89">
        <f t="shared" si="3"/>
        <v>13.622392602099934</v>
      </c>
      <c r="AD89">
        <f t="shared" si="4"/>
        <v>1172.7787037734427</v>
      </c>
      <c r="AE89">
        <f>'IDT-1'!C89</f>
        <v>0</v>
      </c>
      <c r="AF89" s="26"/>
      <c r="AG89">
        <f t="shared" si="5"/>
        <v>1172.7787037734427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-180</v>
      </c>
      <c r="AM89" s="75">
        <f>RTM_PXI!I89</f>
        <v>0</v>
      </c>
      <c r="AN89" s="75">
        <f>RTM_PXI!O89</f>
        <v>0</v>
      </c>
      <c r="AO89" s="192">
        <f>GDAM_IEX!I89</f>
        <v>24.28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7.656060606060608</v>
      </c>
      <c r="F90">
        <f>GT_Spot!Q90</f>
        <v>0</v>
      </c>
      <c r="G90">
        <f>PPCL_NG!Q90</f>
        <v>19.28</v>
      </c>
      <c r="H90">
        <f>PPCL_Spot!Q90</f>
        <v>5</v>
      </c>
      <c r="I90">
        <f>Bawana_NG!Q90</f>
        <v>39.195267823697314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711.2950357694823</v>
      </c>
      <c r="P90" s="77">
        <v>68.31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138.19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60.83</v>
      </c>
      <c r="Z90" s="75">
        <f>IEX!O90</f>
        <v>0</v>
      </c>
      <c r="AA90" s="117">
        <f>STOA!I90</f>
        <v>308.01000000000005</v>
      </c>
      <c r="AB90" s="117">
        <f>-STOA!O90</f>
        <v>0</v>
      </c>
      <c r="AC90">
        <f t="shared" si="3"/>
        <v>13.909308234170423</v>
      </c>
      <c r="AD90">
        <f t="shared" si="4"/>
        <v>1185.0070559650699</v>
      </c>
      <c r="AE90">
        <f>'IDT-1'!C90</f>
        <v>0</v>
      </c>
      <c r="AF90" s="26"/>
      <c r="AG90">
        <f t="shared" si="5"/>
        <v>1185.0070559650699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-190</v>
      </c>
      <c r="AM90" s="75">
        <f>RTM_PXI!I90</f>
        <v>0</v>
      </c>
      <c r="AN90" s="75">
        <f>RTM_PXI!O90</f>
        <v>0</v>
      </c>
      <c r="AO90" s="192">
        <f>GDAM_IEX!I90</f>
        <v>31.15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7.656060606060608</v>
      </c>
      <c r="F91">
        <f>GT_Spot!Q91</f>
        <v>0</v>
      </c>
      <c r="G91">
        <f>PPCL_NG!Q91</f>
        <v>19.28</v>
      </c>
      <c r="H91">
        <f>PPCL_Spot!Q91</f>
        <v>4.8620123405216145</v>
      </c>
      <c r="I91">
        <f>Bawana_NG!Q91</f>
        <v>38.82512559636686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715.77079587514879</v>
      </c>
      <c r="P91" s="77">
        <v>68.31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137.88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49.19</v>
      </c>
      <c r="Z91" s="75">
        <f>IEX!O91</f>
        <v>0</v>
      </c>
      <c r="AA91" s="117">
        <f>STOA!I91</f>
        <v>351.51000000000005</v>
      </c>
      <c r="AB91" s="117">
        <f>-STOA!O91</f>
        <v>0</v>
      </c>
      <c r="AC91">
        <f t="shared" si="3"/>
        <v>14.769687031428091</v>
      </c>
      <c r="AD91">
        <f t="shared" si="4"/>
        <v>1161.3843073866697</v>
      </c>
      <c r="AE91">
        <f>'IDT-1'!C91</f>
        <v>0</v>
      </c>
      <c r="AF91" s="26"/>
      <c r="AG91">
        <f t="shared" si="5"/>
        <v>1161.3843073866697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-250</v>
      </c>
      <c r="AM91" s="75">
        <f>RTM_PXI!I91</f>
        <v>0</v>
      </c>
      <c r="AN91" s="75">
        <f>RTM_PXI!O91</f>
        <v>0</v>
      </c>
      <c r="AO91" s="192">
        <f>GDAM_IEX!I91</f>
        <v>32.869999999999997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7.656060606060608</v>
      </c>
      <c r="F92">
        <f>GT_Spot!Q92</f>
        <v>0</v>
      </c>
      <c r="G92">
        <f>PPCL_NG!Q92</f>
        <v>19.28</v>
      </c>
      <c r="H92">
        <f>PPCL_Spot!Q92</f>
        <v>6</v>
      </c>
      <c r="I92">
        <f>Bawana_NG!Q92</f>
        <v>40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715.56838376260589</v>
      </c>
      <c r="P92" s="77">
        <v>68.31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136.62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75.87</v>
      </c>
      <c r="Z92" s="75">
        <f>IEX!O92</f>
        <v>0</v>
      </c>
      <c r="AA92" s="117">
        <f>STOA!I92</f>
        <v>351.51000000000005</v>
      </c>
      <c r="AB92" s="117">
        <f>-STOA!O92</f>
        <v>0</v>
      </c>
      <c r="AC92">
        <f t="shared" si="3"/>
        <v>14.766555165327237</v>
      </c>
      <c r="AD92">
        <f t="shared" si="4"/>
        <v>1221.2978892033393</v>
      </c>
      <c r="AE92">
        <f>'IDT-1'!C92</f>
        <v>0</v>
      </c>
      <c r="AF92" s="26"/>
      <c r="AG92">
        <f t="shared" si="5"/>
        <v>1221.2978892033393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-220</v>
      </c>
      <c r="AM92" s="75">
        <f>RTM_PXI!I92</f>
        <v>0</v>
      </c>
      <c r="AN92" s="75">
        <f>RTM_PXI!O92</f>
        <v>0</v>
      </c>
      <c r="AO92" s="192">
        <f>GDAM_IEX!I92</f>
        <v>35.25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8.7453773870869949</v>
      </c>
      <c r="F93">
        <f>GT_Spot!Q93</f>
        <v>0</v>
      </c>
      <c r="G93">
        <f>PPCL_NG!Q93</f>
        <v>19.28</v>
      </c>
      <c r="H93">
        <f>PPCL_Spot!Q93</f>
        <v>22.973618439322411</v>
      </c>
      <c r="I93">
        <f>Bawana_NG!Q93</f>
        <v>40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715.69356745666369</v>
      </c>
      <c r="P93" s="77">
        <v>68.31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135.69999999999999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91.33</v>
      </c>
      <c r="Z93" s="75">
        <f>IEX!O93</f>
        <v>0</v>
      </c>
      <c r="AA93" s="117">
        <f>STOA!I93</f>
        <v>351.51000000000005</v>
      </c>
      <c r="AB93" s="117">
        <f>-STOA!O93</f>
        <v>0</v>
      </c>
      <c r="AC93">
        <f t="shared" si="3"/>
        <v>15.177047886995968</v>
      </c>
      <c r="AD93">
        <f t="shared" si="4"/>
        <v>1247.4455153960771</v>
      </c>
      <c r="AE93">
        <f>'IDT-1'!C93</f>
        <v>0</v>
      </c>
      <c r="AF93" s="26"/>
      <c r="AG93">
        <f t="shared" si="5"/>
        <v>1247.4455153960771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-230</v>
      </c>
      <c r="AM93" s="75">
        <f>RTM_PXI!I93</f>
        <v>0</v>
      </c>
      <c r="AN93" s="75">
        <f>RTM_PXI!O93</f>
        <v>0</v>
      </c>
      <c r="AO93" s="192">
        <f>GDAM_IEX!I93</f>
        <v>39.08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8.7453773870869949</v>
      </c>
      <c r="F94">
        <f>GT_Spot!Q94</f>
        <v>0</v>
      </c>
      <c r="G94">
        <f>PPCL_NG!Q94</f>
        <v>19.28</v>
      </c>
      <c r="H94">
        <f>PPCL_Spot!Q94</f>
        <v>22.973618439322411</v>
      </c>
      <c r="I94">
        <f>Bawana_NG!Q94</f>
        <v>40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715.6927060170409</v>
      </c>
      <c r="P94" s="77">
        <v>68.31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135.29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97.71</v>
      </c>
      <c r="Z94" s="75">
        <f>IEX!O94</f>
        <v>0</v>
      </c>
      <c r="AA94" s="117">
        <f>STOA!I94</f>
        <v>351.51000000000005</v>
      </c>
      <c r="AB94" s="117">
        <f>-STOA!O94</f>
        <v>0</v>
      </c>
      <c r="AC94">
        <f t="shared" si="3"/>
        <v>15.258968306327287</v>
      </c>
      <c r="AD94">
        <f t="shared" si="4"/>
        <v>1256.6727335371231</v>
      </c>
      <c r="AE94">
        <f>'IDT-1'!C94</f>
        <v>0</v>
      </c>
      <c r="AF94" s="26"/>
      <c r="AG94">
        <f t="shared" si="5"/>
        <v>1256.6727335371231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-230</v>
      </c>
      <c r="AM94" s="75">
        <f>RTM_PXI!I94</f>
        <v>0</v>
      </c>
      <c r="AN94" s="75">
        <f>RTM_PXI!O94</f>
        <v>0</v>
      </c>
      <c r="AO94" s="192">
        <f>GDAM_IEX!I94</f>
        <v>42.42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7.4661011814601626</v>
      </c>
      <c r="F95">
        <f>GT_Spot!Q95</f>
        <v>0</v>
      </c>
      <c r="G95">
        <f>PPCL_NG!Q95</f>
        <v>19.28</v>
      </c>
      <c r="H95">
        <f>PPCL_Spot!Q95</f>
        <v>6</v>
      </c>
      <c r="I95">
        <f>Bawana_NG!Q95</f>
        <v>40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713.33531850401369</v>
      </c>
      <c r="P95" s="77">
        <v>68.31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134.69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106.22</v>
      </c>
      <c r="Z95" s="75">
        <f>IEX!O95</f>
        <v>0</v>
      </c>
      <c r="AA95" s="117">
        <f>STOA!I95</f>
        <v>351.47</v>
      </c>
      <c r="AB95" s="117">
        <f>-STOA!O95</f>
        <v>0</v>
      </c>
      <c r="AC95">
        <f t="shared" si="3"/>
        <v>14.715042084838306</v>
      </c>
      <c r="AD95">
        <f t="shared" si="4"/>
        <v>1285.8063776006356</v>
      </c>
      <c r="AE95">
        <f>'IDT-1'!C95</f>
        <v>0</v>
      </c>
      <c r="AF95" s="26"/>
      <c r="AG95">
        <f t="shared" si="5"/>
        <v>1285.8063776006356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-185</v>
      </c>
      <c r="AM95" s="75">
        <f>RTM_PXI!I95</f>
        <v>0</v>
      </c>
      <c r="AN95" s="75">
        <f>RTM_PXI!O95</f>
        <v>0</v>
      </c>
      <c r="AO95" s="192">
        <f>GDAM_IEX!I95</f>
        <v>38.75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7.4661011814601626</v>
      </c>
      <c r="F96">
        <f>GT_Spot!Q96</f>
        <v>0</v>
      </c>
      <c r="G96">
        <f>PPCL_NG!Q96</f>
        <v>19.28</v>
      </c>
      <c r="H96">
        <f>PPCL_Spot!Q96</f>
        <v>5</v>
      </c>
      <c r="I96">
        <f>Bawana_NG!Q96</f>
        <v>40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713.33644474666391</v>
      </c>
      <c r="P96" s="77">
        <v>68.31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135.66999999999999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101</v>
      </c>
      <c r="Z96" s="75">
        <f>IEX!O96</f>
        <v>0</v>
      </c>
      <c r="AA96" s="117">
        <f>STOA!I96</f>
        <v>351.47</v>
      </c>
      <c r="AB96" s="117">
        <f>-STOA!O96</f>
        <v>0</v>
      </c>
      <c r="AC96">
        <f t="shared" si="3"/>
        <v>14.450418807718744</v>
      </c>
      <c r="AD96">
        <f t="shared" si="4"/>
        <v>1306.2221271204055</v>
      </c>
      <c r="AE96">
        <f>'IDT-1'!C96</f>
        <v>0</v>
      </c>
      <c r="AF96" s="26"/>
      <c r="AG96">
        <f t="shared" si="5"/>
        <v>1306.2221271204055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-160</v>
      </c>
      <c r="AM96" s="75">
        <f>RTM_PXI!I96</f>
        <v>0</v>
      </c>
      <c r="AN96" s="75">
        <f>RTM_PXI!O96</f>
        <v>0</v>
      </c>
      <c r="AO96" s="192">
        <f>GDAM_IEX!I96</f>
        <v>39.14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7.4661011814601626</v>
      </c>
      <c r="F97">
        <f>GT_Spot!Q97</f>
        <v>0</v>
      </c>
      <c r="G97">
        <f>PPCL_NG!Q97</f>
        <v>19.28</v>
      </c>
      <c r="H97">
        <f>PPCL_Spot!Q97</f>
        <v>4.75</v>
      </c>
      <c r="I97">
        <f>Bawana_NG!Q97</f>
        <v>37.5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714.43708421746931</v>
      </c>
      <c r="P97" s="77">
        <v>68.31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135.16999999999999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86.5</v>
      </c>
      <c r="Z97" s="75">
        <f>IEX!O97</f>
        <v>0</v>
      </c>
      <c r="AA97" s="117">
        <f>STOA!I97</f>
        <v>351.47</v>
      </c>
      <c r="AB97" s="117">
        <f>-STOA!O97</f>
        <v>0</v>
      </c>
      <c r="AC97">
        <f t="shared" si="3"/>
        <v>14.125901884617923</v>
      </c>
      <c r="AD97">
        <f t="shared" si="4"/>
        <v>1309.8472835143114</v>
      </c>
      <c r="AE97">
        <f>'IDT-1'!C97</f>
        <v>0</v>
      </c>
      <c r="AF97" s="26"/>
      <c r="AG97">
        <f t="shared" si="5"/>
        <v>1309.8472835143114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-140</v>
      </c>
      <c r="AM97" s="75">
        <f>RTM_PXI!I97</f>
        <v>0</v>
      </c>
      <c r="AN97" s="75">
        <f>RTM_PXI!O97</f>
        <v>0</v>
      </c>
      <c r="AO97" s="192">
        <f>GDAM_IEX!I97</f>
        <v>39.090000000000003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7.4661011814601626</v>
      </c>
      <c r="F98">
        <f>GT_Spot!Q98</f>
        <v>0</v>
      </c>
      <c r="G98">
        <f>PPCL_NG!Q98</f>
        <v>19.28</v>
      </c>
      <c r="H98">
        <f>PPCL_Spot!Q98</f>
        <v>6</v>
      </c>
      <c r="I98">
        <f>Bawana_NG!Q98</f>
        <v>39.15317657658666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714.43680148047895</v>
      </c>
      <c r="P98" s="77">
        <v>68.31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134.66999999999999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71.13</v>
      </c>
      <c r="Z98" s="75">
        <f>IEX!O98</f>
        <v>0</v>
      </c>
      <c r="AA98" s="117">
        <f>STOA!I98</f>
        <v>351.47</v>
      </c>
      <c r="AB98" s="117">
        <f>-STOA!O98</f>
        <v>0</v>
      </c>
      <c r="AC98">
        <f t="shared" si="3"/>
        <v>13.932464712795396</v>
      </c>
      <c r="AD98">
        <f t="shared" si="4"/>
        <v>1298.1036145257303</v>
      </c>
      <c r="AE98">
        <f>'IDT-1'!C98</f>
        <v>0</v>
      </c>
      <c r="AF98" s="26"/>
      <c r="AG98">
        <f t="shared" si="5"/>
        <v>1298.1036145257303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-135</v>
      </c>
      <c r="AM98" s="75">
        <f>RTM_PXI!I98</f>
        <v>0</v>
      </c>
      <c r="AN98" s="75">
        <f>RTM_PXI!O98</f>
        <v>0</v>
      </c>
      <c r="AO98" s="192">
        <f>GDAM_IEX!I98</f>
        <v>35.119999999999997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0.20337120695205249</v>
      </c>
      <c r="F99">
        <f t="shared" si="6"/>
        <v>0</v>
      </c>
      <c r="G99">
        <f t="shared" si="6"/>
        <v>0.46271999999999947</v>
      </c>
      <c r="H99">
        <f t="shared" si="6"/>
        <v>0.22294206616144102</v>
      </c>
      <c r="I99">
        <f t="shared" si="6"/>
        <v>1.0345901465202538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16.323501814145011</v>
      </c>
      <c r="P99" s="77">
        <f t="shared" si="6"/>
        <v>1.3617523680370009</v>
      </c>
      <c r="Q99" s="77">
        <f t="shared" si="6"/>
        <v>0</v>
      </c>
      <c r="R99" s="80">
        <f t="shared" si="6"/>
        <v>0.3032747100841845</v>
      </c>
      <c r="S99" s="80">
        <f t="shared" si="6"/>
        <v>0</v>
      </c>
      <c r="T99" s="78">
        <f t="shared" si="6"/>
        <v>1.3026199999999999</v>
      </c>
      <c r="U99" s="78">
        <f t="shared" si="6"/>
        <v>3.0248750000000011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0.25743749999999999</v>
      </c>
      <c r="Z99" s="75">
        <f t="shared" si="6"/>
        <v>-0.91149999999999998</v>
      </c>
      <c r="AA99" s="117">
        <f t="shared" si="6"/>
        <v>7.2318799999999914</v>
      </c>
      <c r="AB99" s="117">
        <f t="shared" si="6"/>
        <v>0</v>
      </c>
      <c r="AC99">
        <f t="shared" si="6"/>
        <v>0.30077911525028855</v>
      </c>
      <c r="AD99">
        <f t="shared" si="6"/>
        <v>29.697688196649658</v>
      </c>
      <c r="AE99">
        <f t="shared" si="6"/>
        <v>-1.8567750000000001E-2</v>
      </c>
      <c r="AG99">
        <f t="shared" si="6"/>
        <v>29.679120446649655</v>
      </c>
      <c r="AI99">
        <f t="shared" si="6"/>
        <v>0</v>
      </c>
      <c r="AJ99">
        <f t="shared" si="6"/>
        <v>0</v>
      </c>
      <c r="AK99">
        <f t="shared" si="6"/>
        <v>0.18965250000000003</v>
      </c>
      <c r="AL99">
        <f t="shared" si="6"/>
        <v>-1.1697500000000001</v>
      </c>
      <c r="AM99">
        <f t="shared" si="6"/>
        <v>0</v>
      </c>
      <c r="AN99">
        <f t="shared" si="6"/>
        <v>0</v>
      </c>
      <c r="AO99">
        <f t="shared" si="6"/>
        <v>0.16110000000000002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44762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299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227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5" t="s">
        <v>334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383</v>
      </c>
      <c r="AJ1" s="222" t="s">
        <v>384</v>
      </c>
      <c r="AK1" s="222" t="s">
        <v>385</v>
      </c>
      <c r="AL1" s="222" t="s">
        <v>386</v>
      </c>
      <c r="AM1" s="222" t="s">
        <v>387</v>
      </c>
      <c r="AN1" s="222" t="s">
        <v>388</v>
      </c>
      <c r="AO1" s="221" t="s">
        <v>412</v>
      </c>
      <c r="AP1" s="221" t="s">
        <v>413</v>
      </c>
      <c r="AQ1" s="221" t="s">
        <v>414</v>
      </c>
      <c r="AR1" s="221" t="s">
        <v>415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79"/>
      <c r="T2" s="82" t="s">
        <v>314</v>
      </c>
      <c r="U2" s="225"/>
      <c r="V2" s="107" t="s">
        <v>303</v>
      </c>
      <c r="W2" s="107" t="s">
        <v>303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GT_NG!T3</f>
        <v>11.655257142857142</v>
      </c>
      <c r="F3">
        <f>GT_Spot!T3</f>
        <v>0</v>
      </c>
      <c r="G3">
        <f>PPCL_NG!T3</f>
        <v>23.14</v>
      </c>
      <c r="H3">
        <f>PPCL_Spot!T3</f>
        <v>4.2885704765078314</v>
      </c>
      <c r="I3">
        <f>Bawana_NG!T3</f>
        <v>58.002148227712134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878.6008113755704</v>
      </c>
      <c r="P3" s="77">
        <v>75.09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388.91999999999996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391.19000000000005</v>
      </c>
      <c r="AB3" s="117">
        <f>-STOA!P3</f>
        <v>0</v>
      </c>
      <c r="AC3">
        <f>SUMIF(B3:AB3,"&gt;0")*$AC$2-SUMIF(B3:AB3,"&lt;0")*($AC$2/(1-$AC$2))+SUMIF(AI3:AR3,"&gt;0")*$AC$2-SUMIF(AI3:AR3,"&lt;0")*($AC$2/(1-$AC$2))</f>
        <v>16.988195727559297</v>
      </c>
      <c r="AD3">
        <f>SUM(B3:AB3,AI3:AR3)-AC3</f>
        <v>1913.488591495088</v>
      </c>
      <c r="AE3">
        <f>'IDT-1'!F3</f>
        <v>-11.42</v>
      </c>
      <c r="AF3" s="26"/>
      <c r="AG3">
        <f>SUM(AD3:AF3)</f>
        <v>1902.068591495088</v>
      </c>
      <c r="AI3" s="75">
        <f>PXIL!J3</f>
        <v>0</v>
      </c>
      <c r="AJ3" s="75">
        <f>PXIL!P3</f>
        <v>0</v>
      </c>
      <c r="AK3" s="75">
        <f>RTM_IEX!J3</f>
        <v>99.59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11.655257142857142</v>
      </c>
      <c r="F4">
        <f>GT_Spot!T4</f>
        <v>0</v>
      </c>
      <c r="G4">
        <f>PPCL_NG!T4</f>
        <v>23.14</v>
      </c>
      <c r="H4">
        <f>PPCL_Spot!T4</f>
        <v>4.2885704765078314</v>
      </c>
      <c r="I4">
        <f>Bawana_NG!T4</f>
        <v>65.254287199322803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878.6008113755704</v>
      </c>
      <c r="P4" s="77">
        <v>75.09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388.60999999999996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391.19000000000005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17.138078550509473</v>
      </c>
      <c r="AD4">
        <f t="shared" ref="AD4:AD67" si="1">SUM(B4:AB4,AI4:AR4)-AC4</f>
        <v>1930.3708476437489</v>
      </c>
      <c r="AE4">
        <f>'IDT-1'!F4</f>
        <v>-28.957000000000001</v>
      </c>
      <c r="AF4" s="26"/>
      <c r="AG4">
        <f t="shared" ref="AG4:AG67" si="2">SUM(AD4:AF4)</f>
        <v>1901.4138476437488</v>
      </c>
      <c r="AI4" s="75">
        <f>PXIL!J4</f>
        <v>0</v>
      </c>
      <c r="AJ4" s="75">
        <f>PXIL!P4</f>
        <v>0</v>
      </c>
      <c r="AK4" s="75">
        <f>RTM_IEX!J4</f>
        <v>109.68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11.655257142857142</v>
      </c>
      <c r="F5">
        <f>GT_Spot!T5</f>
        <v>0</v>
      </c>
      <c r="G5">
        <f>PPCL_NG!T5</f>
        <v>23.14</v>
      </c>
      <c r="H5">
        <f>PPCL_Spot!T5</f>
        <v>4.2885704765078314</v>
      </c>
      <c r="I5">
        <f>Bawana_NG!T5</f>
        <v>65.254287199322803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876.51670439912186</v>
      </c>
      <c r="P5" s="77">
        <v>75.09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385.15999999999997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391.19000000000005</v>
      </c>
      <c r="AB5" s="117">
        <f>-STOA!P5</f>
        <v>0</v>
      </c>
      <c r="AC5">
        <f t="shared" si="0"/>
        <v>16.867794409116726</v>
      </c>
      <c r="AD5">
        <f t="shared" si="1"/>
        <v>1899.927024808693</v>
      </c>
      <c r="AE5">
        <f>'IDT-1'!F5</f>
        <v>-43.796999999999997</v>
      </c>
      <c r="AF5" s="26"/>
      <c r="AG5">
        <f t="shared" si="2"/>
        <v>1856.130024808693</v>
      </c>
      <c r="AI5" s="75">
        <f>PXIL!J5</f>
        <v>0</v>
      </c>
      <c r="AJ5" s="75">
        <f>PXIL!P5</f>
        <v>0</v>
      </c>
      <c r="AK5" s="75">
        <f>RTM_IEX!J5</f>
        <v>84.5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11.655257142857142</v>
      </c>
      <c r="F6">
        <f>GT_Spot!T6</f>
        <v>0</v>
      </c>
      <c r="G6">
        <f>PPCL_NG!T6</f>
        <v>23.14</v>
      </c>
      <c r="H6">
        <f>PPCL_Spot!T6</f>
        <v>4.2885704765078314</v>
      </c>
      <c r="I6">
        <f>Bawana_NG!T6</f>
        <v>65.254287199322803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876.51670439912186</v>
      </c>
      <c r="P6" s="77">
        <v>75.09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385.34999999999997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391.19000000000005</v>
      </c>
      <c r="AB6" s="117">
        <f>-STOA!P6</f>
        <v>0</v>
      </c>
      <c r="AC6">
        <f t="shared" si="0"/>
        <v>16.891378409116726</v>
      </c>
      <c r="AD6">
        <f t="shared" si="1"/>
        <v>1902.583440808693</v>
      </c>
      <c r="AE6">
        <f>'IDT-1'!F6</f>
        <v>-63.357999999999997</v>
      </c>
      <c r="AF6" s="26"/>
      <c r="AG6">
        <f t="shared" si="2"/>
        <v>1839.2254408086931</v>
      </c>
      <c r="AI6" s="75">
        <f>PXIL!J6</f>
        <v>0</v>
      </c>
      <c r="AJ6" s="75">
        <f>PXIL!P6</f>
        <v>0</v>
      </c>
      <c r="AK6" s="75">
        <f>RTM_IEX!J6</f>
        <v>86.99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11.655257142857142</v>
      </c>
      <c r="F7">
        <f>GT_Spot!T7</f>
        <v>0</v>
      </c>
      <c r="G7">
        <f>PPCL_NG!T7</f>
        <v>23.14</v>
      </c>
      <c r="H7">
        <f>PPCL_Spot!T7</f>
        <v>4.2885704765078314</v>
      </c>
      <c r="I7">
        <f>Bawana_NG!T7</f>
        <v>65.25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874.79903837712186</v>
      </c>
      <c r="P7" s="77">
        <v>75.09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385.1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391.19000000000005</v>
      </c>
      <c r="AB7" s="117">
        <f>-STOA!P7</f>
        <v>0</v>
      </c>
      <c r="AC7">
        <f t="shared" si="0"/>
        <v>16.108513220769083</v>
      </c>
      <c r="AD7">
        <f t="shared" si="1"/>
        <v>1814.4043527757176</v>
      </c>
      <c r="AE7">
        <f>'IDT-1'!F7</f>
        <v>-90.701999999999998</v>
      </c>
      <c r="AF7" s="26"/>
      <c r="AG7">
        <f t="shared" si="2"/>
        <v>1723.7023527757176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11.655257142857142</v>
      </c>
      <c r="F8">
        <f>GT_Spot!T8</f>
        <v>0</v>
      </c>
      <c r="G8">
        <f>PPCL_NG!T8</f>
        <v>23.14</v>
      </c>
      <c r="H8">
        <f>PPCL_Spot!T8</f>
        <v>4.2885704765078314</v>
      </c>
      <c r="I8">
        <f>Bawana_NG!T8</f>
        <v>65.25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874.79903837712186</v>
      </c>
      <c r="P8" s="77">
        <v>75.09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385.11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391.19000000000005</v>
      </c>
      <c r="AB8" s="117">
        <f>-STOA!P8</f>
        <v>0</v>
      </c>
      <c r="AC8">
        <f t="shared" si="0"/>
        <v>16.618913220769084</v>
      </c>
      <c r="AD8">
        <f t="shared" si="1"/>
        <v>1871.8939527757177</v>
      </c>
      <c r="AE8">
        <f>'IDT-1'!F8</f>
        <v>-116.83499999999999</v>
      </c>
      <c r="AF8" s="26"/>
      <c r="AG8">
        <f t="shared" si="2"/>
        <v>1755.0589527757177</v>
      </c>
      <c r="AI8" s="75">
        <f>PXIL!J8</f>
        <v>0</v>
      </c>
      <c r="AJ8" s="75">
        <f>PXIL!P8</f>
        <v>0</v>
      </c>
      <c r="AK8" s="75">
        <f>RTM_IEX!J8</f>
        <v>57.99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11.982683982683984</v>
      </c>
      <c r="F9">
        <f>GT_Spot!T9</f>
        <v>0</v>
      </c>
      <c r="G9">
        <f>PPCL_NG!T9</f>
        <v>23.14</v>
      </c>
      <c r="H9">
        <f>PPCL_Spot!T9</f>
        <v>6</v>
      </c>
      <c r="I9">
        <f>Bawana_NG!T9</f>
        <v>65.25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874.64139033699257</v>
      </c>
      <c r="P9" s="77">
        <v>75.09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385.23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-15</v>
      </c>
      <c r="AA9" s="117">
        <f>STOA!J9</f>
        <v>391.19000000000005</v>
      </c>
      <c r="AB9" s="117">
        <f>-STOA!P9</f>
        <v>0</v>
      </c>
      <c r="AC9">
        <f t="shared" si="0"/>
        <v>16.525727592511945</v>
      </c>
      <c r="AD9">
        <f t="shared" si="1"/>
        <v>1770.9983467271647</v>
      </c>
      <c r="AE9">
        <f>'IDT-1'!F9</f>
        <v>-117</v>
      </c>
      <c r="AF9" s="26"/>
      <c r="AG9">
        <f t="shared" si="2"/>
        <v>1653.9983467271647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11.655257142857142</v>
      </c>
      <c r="F10">
        <f>GT_Spot!T10</f>
        <v>0</v>
      </c>
      <c r="G10">
        <f>PPCL_NG!T10</f>
        <v>23.14</v>
      </c>
      <c r="H10">
        <f>PPCL_Spot!T10</f>
        <v>4</v>
      </c>
      <c r="I10">
        <f>Bawana_NG!T10</f>
        <v>47.41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871.27855023699249</v>
      </c>
      <c r="P10" s="77">
        <v>75.09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385.26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391.19000000000005</v>
      </c>
      <c r="AB10" s="117">
        <f>-STOA!P10</f>
        <v>0</v>
      </c>
      <c r="AC10">
        <f t="shared" si="0"/>
        <v>16.096972055386583</v>
      </c>
      <c r="AD10">
        <f t="shared" si="1"/>
        <v>1772.9268353244629</v>
      </c>
      <c r="AE10">
        <f>'IDT-1'!F10</f>
        <v>-88</v>
      </c>
      <c r="AF10" s="26"/>
      <c r="AG10">
        <f t="shared" si="2"/>
        <v>1684.9268353244629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11.655257142857142</v>
      </c>
      <c r="F11">
        <f>GT_Spot!T11</f>
        <v>0</v>
      </c>
      <c r="G11">
        <f>PPCL_NG!T11</f>
        <v>23.14</v>
      </c>
      <c r="H11">
        <f>PPCL_Spot!T11</f>
        <v>4</v>
      </c>
      <c r="I11">
        <f>Bawana_NG!T11</f>
        <v>48.198241902538655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859.62645030236718</v>
      </c>
      <c r="P11" s="77">
        <v>75.09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384.77000000000004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391.19000000000005</v>
      </c>
      <c r="AB11" s="117">
        <f>-STOA!P11</f>
        <v>0</v>
      </c>
      <c r="AC11">
        <f t="shared" si="0"/>
        <v>17.06243340736766</v>
      </c>
      <c r="AD11">
        <f t="shared" si="1"/>
        <v>1640.6075159403954</v>
      </c>
      <c r="AE11">
        <f>'IDT-1'!F11</f>
        <v>-35.750999999999998</v>
      </c>
      <c r="AF11" s="26"/>
      <c r="AG11">
        <f t="shared" si="2"/>
        <v>1604.8565159403954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-140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11.315294117647058</v>
      </c>
      <c r="F12">
        <f>GT_Spot!T12</f>
        <v>0</v>
      </c>
      <c r="G12">
        <f>PPCL_NG!T12</f>
        <v>23.14</v>
      </c>
      <c r="H12">
        <f>PPCL_Spot!T12</f>
        <v>4.43</v>
      </c>
      <c r="I12">
        <f>Bawana_NG!T12</f>
        <v>49.76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766.99589907644099</v>
      </c>
      <c r="P12" s="77">
        <v>75.09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384.91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391.19000000000005</v>
      </c>
      <c r="AB12" s="117">
        <f>-STOA!P12</f>
        <v>0</v>
      </c>
      <c r="AC12">
        <f t="shared" si="0"/>
        <v>15.464020876217743</v>
      </c>
      <c r="AD12">
        <f t="shared" si="1"/>
        <v>1641.3671723178704</v>
      </c>
      <c r="AE12">
        <f>'IDT-1'!F12</f>
        <v>-19.606000000000002</v>
      </c>
      <c r="AF12" s="26"/>
      <c r="AG12">
        <f t="shared" si="2"/>
        <v>1621.7611723178704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-50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11.975051975051976</v>
      </c>
      <c r="F13">
        <f>GT_Spot!T13</f>
        <v>0</v>
      </c>
      <c r="G13">
        <f>PPCL_NG!T13</f>
        <v>23.14</v>
      </c>
      <c r="H13">
        <f>PPCL_Spot!T13</f>
        <v>6</v>
      </c>
      <c r="I13">
        <f>Bawana_NG!T13</f>
        <v>49.76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707.6734033390469</v>
      </c>
      <c r="P13" s="77">
        <v>75.09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385.01000000000005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391.19000000000005</v>
      </c>
      <c r="AB13" s="117">
        <f>-STOA!P13</f>
        <v>0</v>
      </c>
      <c r="AC13">
        <f t="shared" si="0"/>
        <v>14.518578406764073</v>
      </c>
      <c r="AD13">
        <f t="shared" si="1"/>
        <v>1635.3198769073349</v>
      </c>
      <c r="AE13">
        <f>'IDT-1'!F13</f>
        <v>-6.343</v>
      </c>
      <c r="AF13" s="26"/>
      <c r="AG13">
        <f t="shared" si="2"/>
        <v>1628.9768769073348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11.975051975051976</v>
      </c>
      <c r="F14">
        <f>GT_Spot!T14</f>
        <v>0</v>
      </c>
      <c r="G14">
        <f>PPCL_NG!T14</f>
        <v>23.14</v>
      </c>
      <c r="H14">
        <f>PPCL_Spot!T14</f>
        <v>6</v>
      </c>
      <c r="I14">
        <f>Bawana_NG!T14</f>
        <v>49.76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692.89147785304692</v>
      </c>
      <c r="P14" s="77">
        <v>75.09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385.19000000000005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391.19000000000005</v>
      </c>
      <c r="AB14" s="117">
        <f>-STOA!P14</f>
        <v>0</v>
      </c>
      <c r="AC14">
        <f t="shared" si="0"/>
        <v>14.390081462487272</v>
      </c>
      <c r="AD14">
        <f t="shared" si="1"/>
        <v>1620.8464483656119</v>
      </c>
      <c r="AE14">
        <f>'IDT-1'!F14</f>
        <v>0</v>
      </c>
      <c r="AF14" s="26"/>
      <c r="AG14">
        <f t="shared" si="2"/>
        <v>1620.8464483656119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11.315294117647058</v>
      </c>
      <c r="F15">
        <f>GT_Spot!T15</f>
        <v>0</v>
      </c>
      <c r="G15">
        <f>PPCL_NG!T15</f>
        <v>23.14</v>
      </c>
      <c r="H15">
        <f>PPCL_Spot!T15</f>
        <v>5.8100000000000005</v>
      </c>
      <c r="I15">
        <f>Bawana_NG!T15</f>
        <v>49.76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613.73423998209569</v>
      </c>
      <c r="P15" s="77">
        <v>38.660000000000004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385.12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391.19000000000005</v>
      </c>
      <c r="AB15" s="117">
        <f>-STOA!P15</f>
        <v>0</v>
      </c>
      <c r="AC15">
        <f t="shared" si="0"/>
        <v>13.534923900077738</v>
      </c>
      <c r="AD15">
        <f t="shared" si="1"/>
        <v>1524.5246101996649</v>
      </c>
      <c r="AE15">
        <f>'IDT-1'!F15</f>
        <v>0</v>
      </c>
      <c r="AF15" s="26"/>
      <c r="AG15">
        <f t="shared" si="2"/>
        <v>1524.5246101996649</v>
      </c>
      <c r="AI15" s="75">
        <f>PXIL!J15</f>
        <v>0</v>
      </c>
      <c r="AJ15" s="75">
        <f>PXIL!P15</f>
        <v>0</v>
      </c>
      <c r="AK15" s="75">
        <f>RTM_IEX!J15</f>
        <v>19.329999999999998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11.975051975051976</v>
      </c>
      <c r="F16">
        <f>GT_Spot!T16</f>
        <v>0</v>
      </c>
      <c r="G16">
        <f>PPCL_NG!T16</f>
        <v>23.14</v>
      </c>
      <c r="H16">
        <f>PPCL_Spot!T16</f>
        <v>6</v>
      </c>
      <c r="I16">
        <f>Bawana_NG!T16</f>
        <v>49.76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614.71632150849564</v>
      </c>
      <c r="P16" s="77">
        <v>38.660000000000004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385.17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391.19000000000005</v>
      </c>
      <c r="AB16" s="117">
        <f>-STOA!P16</f>
        <v>0</v>
      </c>
      <c r="AC16">
        <f t="shared" si="0"/>
        <v>13.806684086655221</v>
      </c>
      <c r="AD16">
        <f t="shared" si="1"/>
        <v>1555.1346893968923</v>
      </c>
      <c r="AE16">
        <f>'IDT-1'!F16</f>
        <v>0</v>
      </c>
      <c r="AF16" s="26"/>
      <c r="AG16">
        <f t="shared" si="2"/>
        <v>1555.1346893968923</v>
      </c>
      <c r="AI16" s="75">
        <f>PXIL!J16</f>
        <v>0</v>
      </c>
      <c r="AJ16" s="75">
        <f>PXIL!P16</f>
        <v>0</v>
      </c>
      <c r="AK16" s="75">
        <f>RTM_IEX!J16</f>
        <v>48.33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11.315294117647058</v>
      </c>
      <c r="F17">
        <f>GT_Spot!T17</f>
        <v>0</v>
      </c>
      <c r="G17">
        <f>PPCL_NG!T17</f>
        <v>23.14</v>
      </c>
      <c r="H17">
        <f>PPCL_Spot!T17</f>
        <v>4.43</v>
      </c>
      <c r="I17">
        <f>Bawana_NG!T17</f>
        <v>49.469999999999992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614.6446453292757</v>
      </c>
      <c r="P17" s="77">
        <v>38.660000000000004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385.2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391.19000000000005</v>
      </c>
      <c r="AB17" s="117">
        <f>-STOA!P17</f>
        <v>0</v>
      </c>
      <c r="AC17">
        <f t="shared" si="0"/>
        <v>13.35883946713292</v>
      </c>
      <c r="AD17">
        <f t="shared" si="1"/>
        <v>1504.6910999797899</v>
      </c>
      <c r="AE17">
        <f>'IDT-1'!F17</f>
        <v>0</v>
      </c>
      <c r="AF17" s="26"/>
      <c r="AG17">
        <f t="shared" si="2"/>
        <v>1504.6910999797899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11.315294117647058</v>
      </c>
      <c r="F18">
        <f>GT_Spot!T18</f>
        <v>0</v>
      </c>
      <c r="G18">
        <f>PPCL_NG!T18</f>
        <v>23.14</v>
      </c>
      <c r="H18">
        <f>PPCL_Spot!T18</f>
        <v>4.43</v>
      </c>
      <c r="I18">
        <f>Bawana_NG!T18</f>
        <v>49.469999999999992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606.87567678328094</v>
      </c>
      <c r="P18" s="77">
        <v>38.660000000000004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385.69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391.19000000000005</v>
      </c>
      <c r="AB18" s="117">
        <f>-STOA!P18</f>
        <v>0</v>
      </c>
      <c r="AC18">
        <f t="shared" si="0"/>
        <v>13.294784543928166</v>
      </c>
      <c r="AD18">
        <f t="shared" si="1"/>
        <v>1497.4761863569997</v>
      </c>
      <c r="AE18">
        <f>'IDT-1'!F18</f>
        <v>0</v>
      </c>
      <c r="AF18" s="26"/>
      <c r="AG18">
        <f t="shared" si="2"/>
        <v>1497.4761863569997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11.315294117647058</v>
      </c>
      <c r="F19">
        <f>GT_Spot!T19</f>
        <v>0</v>
      </c>
      <c r="G19">
        <f>PPCL_NG!T19</f>
        <v>23.14</v>
      </c>
      <c r="H19">
        <f>PPCL_Spot!T19</f>
        <v>6</v>
      </c>
      <c r="I19">
        <f>Bawana_NG!T19</f>
        <v>49.469999999999992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607.06211497852428</v>
      </c>
      <c r="P19" s="77">
        <v>38.660000000000004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386.00000000000006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391.19000000000005</v>
      </c>
      <c r="AB19" s="117">
        <f>-STOA!P19</f>
        <v>0</v>
      </c>
      <c r="AC19">
        <f t="shared" si="0"/>
        <v>13.312969200046309</v>
      </c>
      <c r="AD19">
        <f t="shared" si="1"/>
        <v>1499.5244398961249</v>
      </c>
      <c r="AE19">
        <f>'IDT-1'!F19</f>
        <v>0</v>
      </c>
      <c r="AF19" s="26"/>
      <c r="AG19">
        <f t="shared" si="2"/>
        <v>1499.5244398961249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11.315294117647058</v>
      </c>
      <c r="F20">
        <f>GT_Spot!T20</f>
        <v>0</v>
      </c>
      <c r="G20">
        <f>PPCL_NG!T20</f>
        <v>23.14</v>
      </c>
      <c r="H20">
        <f>PPCL_Spot!T20</f>
        <v>6</v>
      </c>
      <c r="I20">
        <f>Bawana_NG!T20</f>
        <v>48.198241902538655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606.08003345212433</v>
      </c>
      <c r="P20" s="77">
        <v>38.660000000000004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386.08000000000004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391.19000000000005</v>
      </c>
      <c r="AB20" s="117">
        <f>-STOA!P20</f>
        <v>0</v>
      </c>
      <c r="AC20">
        <f t="shared" si="0"/>
        <v>13.293839411356329</v>
      </c>
      <c r="AD20">
        <f t="shared" si="1"/>
        <v>1497.3697300609535</v>
      </c>
      <c r="AE20">
        <f>'IDT-1'!F20</f>
        <v>0</v>
      </c>
      <c r="AF20" s="26"/>
      <c r="AG20">
        <f t="shared" si="2"/>
        <v>1497.3697300609535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11.315294117647058</v>
      </c>
      <c r="F21">
        <f>GT_Spot!T21</f>
        <v>0</v>
      </c>
      <c r="G21">
        <f>PPCL_NG!T21</f>
        <v>23.14</v>
      </c>
      <c r="H21">
        <f>PPCL_Spot!T21</f>
        <v>6</v>
      </c>
      <c r="I21">
        <f>Bawana_NG!T21</f>
        <v>48.198241902538655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599.77691540629996</v>
      </c>
      <c r="P21" s="77">
        <v>38.660000000000004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386.50000000000006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-15</v>
      </c>
      <c r="AA21" s="117">
        <f>STOA!J21</f>
        <v>391.19000000000005</v>
      </c>
      <c r="AB21" s="117">
        <f>-STOA!P21</f>
        <v>0</v>
      </c>
      <c r="AC21">
        <f t="shared" si="0"/>
        <v>13.545343885386005</v>
      </c>
      <c r="AD21">
        <f t="shared" si="1"/>
        <v>1495.5651075410997</v>
      </c>
      <c r="AE21">
        <f>'IDT-1'!F21</f>
        <v>0</v>
      </c>
      <c r="AF21" s="26"/>
      <c r="AG21">
        <f t="shared" si="2"/>
        <v>1495.5651075410997</v>
      </c>
      <c r="AI21" s="75">
        <f>PXIL!J21</f>
        <v>0</v>
      </c>
      <c r="AJ21" s="75">
        <f>PXIL!P21</f>
        <v>0</v>
      </c>
      <c r="AK21" s="75">
        <f>RTM_IEX!J21</f>
        <v>19.329999999999998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11.315294117647058</v>
      </c>
      <c r="F22">
        <f>GT_Spot!T22</f>
        <v>0</v>
      </c>
      <c r="G22">
        <f>PPCL_NG!T22</f>
        <v>23.14</v>
      </c>
      <c r="H22">
        <f>PPCL_Spot!T22</f>
        <v>6</v>
      </c>
      <c r="I22">
        <f>Bawana_NG!T22</f>
        <v>48.198241902538655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601.45833545630001</v>
      </c>
      <c r="P22" s="77">
        <v>38.660000000000004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387.00000000000006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-43</v>
      </c>
      <c r="AA22" s="117">
        <f>STOA!J22</f>
        <v>391.19000000000005</v>
      </c>
      <c r="AB22" s="117">
        <f>-STOA!P22</f>
        <v>0</v>
      </c>
      <c r="AC22">
        <f t="shared" si="0"/>
        <v>13.898223952447475</v>
      </c>
      <c r="AD22">
        <f t="shared" si="1"/>
        <v>1479.0636475240383</v>
      </c>
      <c r="AE22">
        <f>'IDT-1'!F22</f>
        <v>0</v>
      </c>
      <c r="AF22" s="26"/>
      <c r="AG22">
        <f t="shared" si="2"/>
        <v>1479.0636475240383</v>
      </c>
      <c r="AI22" s="75">
        <f>PXIL!J22</f>
        <v>0</v>
      </c>
      <c r="AJ22" s="75">
        <f>PXIL!P22</f>
        <v>0</v>
      </c>
      <c r="AK22" s="75">
        <f>RTM_IEX!J22</f>
        <v>29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11.655257142857142</v>
      </c>
      <c r="F23">
        <f>GT_Spot!T23</f>
        <v>0</v>
      </c>
      <c r="G23">
        <f>PPCL_NG!T23</f>
        <v>23.14</v>
      </c>
      <c r="H23">
        <f>PPCL_Spot!T23</f>
        <v>6</v>
      </c>
      <c r="I23">
        <f>Bawana_NG!T23</f>
        <v>49.999999999999993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592.61719124015622</v>
      </c>
      <c r="P23" s="77">
        <v>38.660000000000004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386.89000000000004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-81</v>
      </c>
      <c r="AA23" s="117">
        <f>STOA!J23</f>
        <v>391.19000000000005</v>
      </c>
      <c r="AB23" s="117">
        <f>-STOA!P23</f>
        <v>0</v>
      </c>
      <c r="AC23">
        <f t="shared" si="0"/>
        <v>13.92046987506834</v>
      </c>
      <c r="AD23">
        <f t="shared" si="1"/>
        <v>1405.2319785079451</v>
      </c>
      <c r="AE23">
        <f>'IDT-1'!F23</f>
        <v>0</v>
      </c>
      <c r="AF23" s="26"/>
      <c r="AG23">
        <f t="shared" si="2"/>
        <v>1405.2319785079451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11.655257142857142</v>
      </c>
      <c r="F24">
        <f>GT_Spot!T24</f>
        <v>0</v>
      </c>
      <c r="G24">
        <f>PPCL_NG!T24</f>
        <v>23.14</v>
      </c>
      <c r="H24">
        <f>PPCL_Spot!T24</f>
        <v>4.43</v>
      </c>
      <c r="I24">
        <f>Bawana_NG!T24</f>
        <v>49.999999999999993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675.93015249187476</v>
      </c>
      <c r="P24" s="77">
        <v>75.09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387.12000000000006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-212</v>
      </c>
      <c r="AA24" s="117">
        <f>STOA!J24</f>
        <v>391.19000000000005</v>
      </c>
      <c r="AB24" s="117">
        <f>-STOA!P24</f>
        <v>0</v>
      </c>
      <c r="AC24">
        <f t="shared" si="0"/>
        <v>16.380650639491048</v>
      </c>
      <c r="AD24">
        <f t="shared" si="1"/>
        <v>1419.1747589952411</v>
      </c>
      <c r="AE24">
        <f>'IDT-1'!F24</f>
        <v>0</v>
      </c>
      <c r="AF24" s="26"/>
      <c r="AG24">
        <f t="shared" si="2"/>
        <v>1419.1747589952411</v>
      </c>
      <c r="AI24" s="75">
        <f>PXIL!J24</f>
        <v>0</v>
      </c>
      <c r="AJ24" s="75">
        <f>PXIL!P24</f>
        <v>0</v>
      </c>
      <c r="AK24" s="75">
        <f>RTM_IEX!J24</f>
        <v>29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11.655257142857142</v>
      </c>
      <c r="F25">
        <f>GT_Spot!T25</f>
        <v>0</v>
      </c>
      <c r="G25">
        <f>PPCL_NG!T25</f>
        <v>23.14</v>
      </c>
      <c r="H25">
        <f>PPCL_Spot!T25</f>
        <v>4.572903225806451</v>
      </c>
      <c r="I25">
        <f>Bawana_NG!T25</f>
        <v>49.999999999999993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757.06184305091028</v>
      </c>
      <c r="P25" s="77">
        <v>75.09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383.07000000000005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-234</v>
      </c>
      <c r="AA25" s="117">
        <f>STOA!J25</f>
        <v>391.19000000000005</v>
      </c>
      <c r="AB25" s="117">
        <f>-STOA!P25</f>
        <v>0</v>
      </c>
      <c r="AC25">
        <f t="shared" si="0"/>
        <v>17.17790842072986</v>
      </c>
      <c r="AD25">
        <f t="shared" si="1"/>
        <v>1424.602094998844</v>
      </c>
      <c r="AE25">
        <f>'IDT-1'!F25</f>
        <v>0</v>
      </c>
      <c r="AF25" s="26"/>
      <c r="AG25">
        <f t="shared" si="2"/>
        <v>1424.602094998844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11.655257142857142</v>
      </c>
      <c r="F26">
        <f>GT_Spot!T26</f>
        <v>0</v>
      </c>
      <c r="G26">
        <f>PPCL_NG!T26</f>
        <v>23.14</v>
      </c>
      <c r="H26">
        <f>PPCL_Spot!T26</f>
        <v>4.572903225806451</v>
      </c>
      <c r="I26">
        <f>Bawana_NG!T26</f>
        <v>49.999999999999993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760.42468315091025</v>
      </c>
      <c r="P26" s="77">
        <v>75.09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0.13</v>
      </c>
      <c r="U26" s="78">
        <f>SUMPRODUCT(LTA!F26:AJ26,LTA!F$102:AJ$102,LTA!F$105:AJ$105)</f>
        <v>385.1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-261</v>
      </c>
      <c r="AA26" s="117">
        <f>STOA!J26</f>
        <v>391.19000000000005</v>
      </c>
      <c r="AB26" s="117">
        <f>-STOA!P26</f>
        <v>0</v>
      </c>
      <c r="AC26">
        <f t="shared" si="0"/>
        <v>17.466218856709133</v>
      </c>
      <c r="AD26">
        <f t="shared" si="1"/>
        <v>1402.8366246628648</v>
      </c>
      <c r="AE26">
        <f>'IDT-1'!F26</f>
        <v>0</v>
      </c>
      <c r="AF26" s="26"/>
      <c r="AG26">
        <f t="shared" si="2"/>
        <v>1402.8366246628648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11.655257142857142</v>
      </c>
      <c r="F27">
        <f>GT_Spot!T27</f>
        <v>0</v>
      </c>
      <c r="G27">
        <f>PPCL_NG!T27</f>
        <v>23.14</v>
      </c>
      <c r="H27">
        <f>PPCL_Spot!T27</f>
        <v>6.193548387096774</v>
      </c>
      <c r="I27">
        <f>Bawana_NG!T27</f>
        <v>49.999999999999993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760.42468315091025</v>
      </c>
      <c r="P27" s="77">
        <v>75.09</v>
      </c>
      <c r="Q27" s="77">
        <v>0</v>
      </c>
      <c r="R27" s="80">
        <v>4.95</v>
      </c>
      <c r="S27" s="80">
        <v>0</v>
      </c>
      <c r="T27" s="78">
        <f>SUMPRODUCT(LTA!F27:AJ27,LTA!F$101:AJ$101,LTA!F$105:AJ$105)</f>
        <v>0.85</v>
      </c>
      <c r="U27" s="78">
        <f>SUMPRODUCT(LTA!F27:AJ27,LTA!F$102:AJ$102,LTA!F$105:AJ$105)</f>
        <v>387.03000000000003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-291</v>
      </c>
      <c r="AA27" s="117">
        <f>STOA!J27</f>
        <v>391.19000000000005</v>
      </c>
      <c r="AB27" s="117">
        <f>-STOA!P27</f>
        <v>0</v>
      </c>
      <c r="AC27">
        <f t="shared" si="0"/>
        <v>18.257610735904116</v>
      </c>
      <c r="AD27">
        <f t="shared" si="1"/>
        <v>1331.2658779449603</v>
      </c>
      <c r="AE27">
        <f>'IDT-1'!F27</f>
        <v>0</v>
      </c>
      <c r="AF27" s="26"/>
      <c r="AG27">
        <f t="shared" si="2"/>
        <v>1331.2658779449603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-70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11.655257142857142</v>
      </c>
      <c r="F28">
        <f>GT_Spot!T28</f>
        <v>0</v>
      </c>
      <c r="G28">
        <f>PPCL_NG!T28</f>
        <v>23.14</v>
      </c>
      <c r="H28">
        <f>PPCL_Spot!T28</f>
        <v>4.572903225806451</v>
      </c>
      <c r="I28">
        <f>Bawana_NG!T28</f>
        <v>49.999999999999993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760.42468315091025</v>
      </c>
      <c r="P28" s="77">
        <v>75.09</v>
      </c>
      <c r="Q28" s="77">
        <v>0</v>
      </c>
      <c r="R28" s="80">
        <v>9.03189189189189</v>
      </c>
      <c r="S28" s="80">
        <v>0</v>
      </c>
      <c r="T28" s="78">
        <f>SUMPRODUCT(LTA!F28:AJ28,LTA!F$101:AJ$101,LTA!F$105:AJ$105)</f>
        <v>2.12</v>
      </c>
      <c r="U28" s="78">
        <f>SUMPRODUCT(LTA!F28:AJ28,LTA!F$102:AJ$102,LTA!F$105:AJ$105)</f>
        <v>389.26000000000005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-310</v>
      </c>
      <c r="AA28" s="117">
        <f>STOA!J28</f>
        <v>391.19000000000005</v>
      </c>
      <c r="AB28" s="117">
        <f>-STOA!P28</f>
        <v>0</v>
      </c>
      <c r="AC28">
        <f t="shared" si="0"/>
        <v>17.946066478723406</v>
      </c>
      <c r="AD28">
        <f t="shared" si="1"/>
        <v>1378.5386689327424</v>
      </c>
      <c r="AE28">
        <f>'IDT-1'!F28</f>
        <v>0</v>
      </c>
      <c r="AF28" s="26"/>
      <c r="AG28">
        <f t="shared" si="2"/>
        <v>1378.5386689327424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11.655257142857142</v>
      </c>
      <c r="F29">
        <f>GT_Spot!T29</f>
        <v>0</v>
      </c>
      <c r="G29">
        <f>PPCL_NG!T29</f>
        <v>23.14</v>
      </c>
      <c r="H29">
        <f>PPCL_Spot!T29</f>
        <v>4.572903225806451</v>
      </c>
      <c r="I29">
        <f>Bawana_NG!T29</f>
        <v>49.999999999999993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804.94625255635003</v>
      </c>
      <c r="P29" s="77">
        <v>75.09</v>
      </c>
      <c r="Q29" s="77">
        <v>0</v>
      </c>
      <c r="R29" s="80">
        <v>12.650000000000002</v>
      </c>
      <c r="S29" s="80">
        <v>0</v>
      </c>
      <c r="T29" s="78">
        <f>SUMPRODUCT(LTA!F29:AJ29,LTA!F$101:AJ$101,LTA!F$105:AJ$105)</f>
        <v>3.84</v>
      </c>
      <c r="U29" s="78">
        <f>SUMPRODUCT(LTA!F29:AJ29,LTA!F$102:AJ$102,LTA!F$105:AJ$105)</f>
        <v>391.33000000000004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-414.89</v>
      </c>
      <c r="AA29" s="117">
        <f>STOA!J29</f>
        <v>391.19000000000005</v>
      </c>
      <c r="AB29" s="117">
        <f>-STOA!P29</f>
        <v>0</v>
      </c>
      <c r="AC29">
        <f t="shared" si="0"/>
        <v>19.245493161423738</v>
      </c>
      <c r="AD29">
        <f t="shared" si="1"/>
        <v>1334.2789197635898</v>
      </c>
      <c r="AE29">
        <f>'IDT-1'!F29</f>
        <v>0</v>
      </c>
      <c r="AF29" s="26"/>
      <c r="AG29">
        <f t="shared" si="2"/>
        <v>1334.2789197635898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11.655257142857142</v>
      </c>
      <c r="F30">
        <f>GT_Spot!T30</f>
        <v>0</v>
      </c>
      <c r="G30">
        <f>PPCL_NG!T30</f>
        <v>23.14</v>
      </c>
      <c r="H30">
        <f>PPCL_Spot!T30</f>
        <v>4.57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816.64790828834998</v>
      </c>
      <c r="P30" s="77">
        <v>75.09</v>
      </c>
      <c r="Q30" s="77">
        <v>0</v>
      </c>
      <c r="R30" s="80">
        <v>15.702241576242148</v>
      </c>
      <c r="S30" s="80">
        <v>0</v>
      </c>
      <c r="T30" s="78">
        <f>SUMPRODUCT(LTA!F30:AJ30,LTA!F$101:AJ$101,LTA!F$105:AJ$105)</f>
        <v>6.68</v>
      </c>
      <c r="U30" s="78">
        <f>SUMPRODUCT(LTA!F30:AJ30,LTA!F$102:AJ$102,LTA!F$105:AJ$105)</f>
        <v>393.5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-576</v>
      </c>
      <c r="AA30" s="117">
        <f>STOA!J30</f>
        <v>391.19000000000005</v>
      </c>
      <c r="AB30" s="117">
        <f>-STOA!P30</f>
        <v>0</v>
      </c>
      <c r="AC30">
        <f t="shared" si="0"/>
        <v>22.141937034450059</v>
      </c>
      <c r="AD30">
        <f t="shared" si="1"/>
        <v>1336.8734699729991</v>
      </c>
      <c r="AE30">
        <f>'IDT-1'!F30</f>
        <v>0</v>
      </c>
      <c r="AF30" s="26"/>
      <c r="AG30">
        <f t="shared" si="2"/>
        <v>1336.8734699729991</v>
      </c>
      <c r="AI30" s="75">
        <f>PXIL!J30</f>
        <v>0</v>
      </c>
      <c r="AJ30" s="75">
        <f>PXIL!P30</f>
        <v>0</v>
      </c>
      <c r="AK30" s="75">
        <f>RTM_IEX!J30</f>
        <v>127.24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11.655257142857142</v>
      </c>
      <c r="F31">
        <f>GT_Spot!T31</f>
        <v>0</v>
      </c>
      <c r="G31">
        <f>PPCL_NG!T31</f>
        <v>23.14</v>
      </c>
      <c r="H31">
        <f>PPCL_Spot!T31</f>
        <v>4.57</v>
      </c>
      <c r="I31">
        <f>Bawana_NG!T31</f>
        <v>49.999999999999993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773.3876270927459</v>
      </c>
      <c r="P31" s="77">
        <v>75.09</v>
      </c>
      <c r="Q31" s="77">
        <v>0</v>
      </c>
      <c r="R31" s="80">
        <v>18.857638367142499</v>
      </c>
      <c r="S31" s="80">
        <v>0</v>
      </c>
      <c r="T31" s="78">
        <f>SUMPRODUCT(LTA!F31:AJ31,LTA!F$101:AJ$101,LTA!F$105:AJ$105)</f>
        <v>10.37</v>
      </c>
      <c r="U31" s="78">
        <f>SUMPRODUCT(LTA!F31:AJ31,LTA!F$102:AJ$102,LTA!F$105:AJ$105)</f>
        <v>392.16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-356.12</v>
      </c>
      <c r="AA31" s="117">
        <f>STOA!J31</f>
        <v>391.19000000000005</v>
      </c>
      <c r="AB31" s="117">
        <f>-STOA!P31</f>
        <v>0</v>
      </c>
      <c r="AC31">
        <f t="shared" si="0"/>
        <v>18.56537937210836</v>
      </c>
      <c r="AD31">
        <f t="shared" si="1"/>
        <v>1375.7351432306375</v>
      </c>
      <c r="AE31">
        <f>'IDT-1'!F31</f>
        <v>0</v>
      </c>
      <c r="AF31" s="26"/>
      <c r="AG31">
        <f t="shared" si="2"/>
        <v>1375.7351432306375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11.655257142857142</v>
      </c>
      <c r="F32">
        <f>GT_Spot!T32</f>
        <v>0</v>
      </c>
      <c r="G32">
        <f>PPCL_NG!T32</f>
        <v>23.14</v>
      </c>
      <c r="H32">
        <f>PPCL_Spot!T32</f>
        <v>4.57</v>
      </c>
      <c r="I32">
        <f>Bawana_NG!T32</f>
        <v>49.999999999999993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770.02478699274582</v>
      </c>
      <c r="P32" s="77">
        <v>75.09</v>
      </c>
      <c r="Q32" s="77">
        <v>0</v>
      </c>
      <c r="R32" s="80">
        <v>20.7</v>
      </c>
      <c r="S32" s="80">
        <v>0</v>
      </c>
      <c r="T32" s="78">
        <f>SUMPRODUCT(LTA!F32:AJ32,LTA!F$101:AJ$101,LTA!F$105:AJ$105)</f>
        <v>15.48</v>
      </c>
      <c r="U32" s="78">
        <f>SUMPRODUCT(LTA!F32:AJ32,LTA!F$102:AJ$102,LTA!F$105:AJ$105)</f>
        <v>404.04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-382</v>
      </c>
      <c r="AA32" s="117">
        <f>STOA!J32</f>
        <v>391.19000000000005</v>
      </c>
      <c r="AB32" s="117">
        <f>-STOA!P32</f>
        <v>0</v>
      </c>
      <c r="AC32">
        <f t="shared" si="0"/>
        <v>19.19070110187192</v>
      </c>
      <c r="AD32">
        <f t="shared" si="1"/>
        <v>1394.1793430337314</v>
      </c>
      <c r="AE32">
        <f>'IDT-1'!F32</f>
        <v>0</v>
      </c>
      <c r="AF32" s="26"/>
      <c r="AG32">
        <f t="shared" si="2"/>
        <v>1394.1793430337314</v>
      </c>
      <c r="AI32" s="75">
        <f>PXIL!J32</f>
        <v>0</v>
      </c>
      <c r="AJ32" s="75">
        <f>PXIL!P32</f>
        <v>0</v>
      </c>
      <c r="AK32" s="75">
        <f>RTM_IEX!J32</f>
        <v>29.48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11.655257142857142</v>
      </c>
      <c r="F33">
        <f>GT_Spot!T33</f>
        <v>0</v>
      </c>
      <c r="G33">
        <f>PPCL_NG!T33</f>
        <v>23.14</v>
      </c>
      <c r="H33">
        <f>PPCL_Spot!T33</f>
        <v>4.57</v>
      </c>
      <c r="I33">
        <f>Bawana_NG!T33</f>
        <v>49.999999999999993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770.02478699274582</v>
      </c>
      <c r="P33" s="77">
        <v>75.09</v>
      </c>
      <c r="Q33" s="77">
        <v>0</v>
      </c>
      <c r="R33" s="80">
        <v>20.7</v>
      </c>
      <c r="S33" s="80">
        <v>0</v>
      </c>
      <c r="T33" s="78">
        <f>SUMPRODUCT(LTA!F33:AJ33,LTA!F$101:AJ$101,LTA!F$105:AJ$105)</f>
        <v>21.31</v>
      </c>
      <c r="U33" s="78">
        <f>SUMPRODUCT(LTA!F33:AJ33,LTA!F$102:AJ$102,LTA!F$105:AJ$105)</f>
        <v>414.5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-396</v>
      </c>
      <c r="AA33" s="117">
        <f>STOA!J33</f>
        <v>391.19000000000005</v>
      </c>
      <c r="AB33" s="117">
        <f>-STOA!P33</f>
        <v>0</v>
      </c>
      <c r="AC33">
        <f t="shared" si="0"/>
        <v>19.479290887182653</v>
      </c>
      <c r="AD33">
        <f t="shared" si="1"/>
        <v>1398.5607532484203</v>
      </c>
      <c r="AE33">
        <f>'IDT-1'!F33</f>
        <v>0</v>
      </c>
      <c r="AF33" s="26"/>
      <c r="AG33">
        <f t="shared" si="2"/>
        <v>1398.5607532484203</v>
      </c>
      <c r="AI33" s="75">
        <f>PXIL!J33</f>
        <v>0</v>
      </c>
      <c r="AJ33" s="75">
        <f>PXIL!P33</f>
        <v>0</v>
      </c>
      <c r="AK33" s="75">
        <f>RTM_IEX!J33</f>
        <v>31.86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11.655257142857142</v>
      </c>
      <c r="F34">
        <f>GT_Spot!T34</f>
        <v>0</v>
      </c>
      <c r="G34">
        <f>PPCL_NG!T34</f>
        <v>23.14</v>
      </c>
      <c r="H34">
        <f>PPCL_Spot!T34</f>
        <v>5.998125585754452</v>
      </c>
      <c r="I34">
        <f>Bawana_NG!T34</f>
        <v>49.999999999999993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641.16759411043518</v>
      </c>
      <c r="P34" s="77">
        <v>38.660000000000004</v>
      </c>
      <c r="Q34" s="77">
        <v>0</v>
      </c>
      <c r="R34" s="80">
        <v>20.7</v>
      </c>
      <c r="S34" s="80">
        <v>0</v>
      </c>
      <c r="T34" s="78">
        <f>SUMPRODUCT(LTA!F34:AJ34,LTA!F$101:AJ$101,LTA!F$105:AJ$105)</f>
        <v>28.25</v>
      </c>
      <c r="U34" s="78">
        <f>SUMPRODUCT(LTA!F34:AJ34,LTA!F$102:AJ$102,LTA!F$105:AJ$105)</f>
        <v>428.69000000000005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-251</v>
      </c>
      <c r="AA34" s="117">
        <f>STOA!J34</f>
        <v>391.19000000000005</v>
      </c>
      <c r="AB34" s="117">
        <f>-STOA!P34</f>
        <v>0</v>
      </c>
      <c r="AC34">
        <f t="shared" si="0"/>
        <v>16.98320260425464</v>
      </c>
      <c r="AD34">
        <f t="shared" si="1"/>
        <v>1408.6977742347924</v>
      </c>
      <c r="AE34">
        <f>'IDT-1'!F34</f>
        <v>0</v>
      </c>
      <c r="AF34" s="26"/>
      <c r="AG34">
        <f t="shared" si="2"/>
        <v>1408.6977742347924</v>
      </c>
      <c r="AI34" s="75">
        <f>PXIL!J34</f>
        <v>0</v>
      </c>
      <c r="AJ34" s="75">
        <f>PXIL!P34</f>
        <v>0</v>
      </c>
      <c r="AK34" s="75">
        <f>RTM_IEX!J34</f>
        <v>37.229999999999997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11.315294117647058</v>
      </c>
      <c r="F35">
        <f>GT_Spot!T35</f>
        <v>0</v>
      </c>
      <c r="G35">
        <f>PPCL_NG!T35</f>
        <v>23.14</v>
      </c>
      <c r="H35">
        <f>PPCL_Spot!T35</f>
        <v>6</v>
      </c>
      <c r="I35">
        <f>Bawana_NG!T35</f>
        <v>47.66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669.77687775200741</v>
      </c>
      <c r="P35" s="77">
        <v>37.361877575635738</v>
      </c>
      <c r="Q35" s="77">
        <v>0</v>
      </c>
      <c r="R35" s="80">
        <v>20.7</v>
      </c>
      <c r="S35" s="80">
        <v>0</v>
      </c>
      <c r="T35" s="78">
        <f>SUMPRODUCT(LTA!F35:AJ35,LTA!F$101:AJ$101,LTA!F$105:AJ$105)</f>
        <v>36.76</v>
      </c>
      <c r="U35" s="78">
        <f>SUMPRODUCT(LTA!F35:AJ35,LTA!F$102:AJ$102,LTA!F$105:AJ$105)</f>
        <v>437.20000000000005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-273</v>
      </c>
      <c r="AA35" s="117">
        <f>STOA!J35</f>
        <v>391.19000000000005</v>
      </c>
      <c r="AB35" s="117">
        <f>-STOA!P35</f>
        <v>0</v>
      </c>
      <c r="AC35">
        <f t="shared" si="0"/>
        <v>17.217444448677881</v>
      </c>
      <c r="AD35">
        <f t="shared" si="1"/>
        <v>1390.8866049966125</v>
      </c>
      <c r="AE35">
        <f>'IDT-1'!F35</f>
        <v>0</v>
      </c>
      <c r="AF35" s="26"/>
      <c r="AG35">
        <f t="shared" si="2"/>
        <v>1390.8866049966125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11.315294117647058</v>
      </c>
      <c r="F36">
        <f>GT_Spot!T36</f>
        <v>0</v>
      </c>
      <c r="G36">
        <f>PPCL_NG!T36</f>
        <v>23.14</v>
      </c>
      <c r="H36">
        <f>PPCL_Spot!T36</f>
        <v>6</v>
      </c>
      <c r="I36">
        <f>Bawana_NG!T36</f>
        <v>47.66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656.22227296240737</v>
      </c>
      <c r="P36" s="77">
        <v>37.361877575635738</v>
      </c>
      <c r="Q36" s="77">
        <v>0</v>
      </c>
      <c r="R36" s="80">
        <v>20.7</v>
      </c>
      <c r="S36" s="80">
        <v>0</v>
      </c>
      <c r="T36" s="78">
        <f>SUMPRODUCT(LTA!F36:AJ36,LTA!F$101:AJ$101,LTA!F$105:AJ$105)</f>
        <v>46</v>
      </c>
      <c r="U36" s="78">
        <f>SUMPRODUCT(LTA!F36:AJ36,LTA!F$102:AJ$102,LTA!F$105:AJ$105)</f>
        <v>441.66000000000008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-275</v>
      </c>
      <c r="AA36" s="117">
        <f>STOA!J36</f>
        <v>391.19000000000005</v>
      </c>
      <c r="AB36" s="117">
        <f>-STOA!P36</f>
        <v>0</v>
      </c>
      <c r="AC36">
        <f t="shared" si="0"/>
        <v>17.236480181573789</v>
      </c>
      <c r="AD36">
        <f t="shared" si="1"/>
        <v>1389.0129644741164</v>
      </c>
      <c r="AE36">
        <f>'IDT-1'!F36</f>
        <v>0</v>
      </c>
      <c r="AF36" s="26"/>
      <c r="AG36">
        <f t="shared" si="2"/>
        <v>1389.0129644741164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11.957295373665481</v>
      </c>
      <c r="F37">
        <f>GT_Spot!T37</f>
        <v>0</v>
      </c>
      <c r="G37">
        <f>PPCL_NG!T37</f>
        <v>23.14</v>
      </c>
      <c r="H37">
        <f>PPCL_Spot!T37</f>
        <v>6</v>
      </c>
      <c r="I37">
        <f>Bawana_NG!T37</f>
        <v>47.66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694.76152044107312</v>
      </c>
      <c r="P37" s="77">
        <v>75.086692944596152</v>
      </c>
      <c r="Q37" s="77">
        <v>0</v>
      </c>
      <c r="R37" s="80">
        <v>20.7</v>
      </c>
      <c r="S37" s="80">
        <v>0</v>
      </c>
      <c r="T37" s="78">
        <f>SUMPRODUCT(LTA!F37:AJ37,LTA!F$101:AJ$101,LTA!F$105:AJ$105)</f>
        <v>66.25</v>
      </c>
      <c r="U37" s="78">
        <f>SUMPRODUCT(LTA!F37:AJ37,LTA!F$102:AJ$102,LTA!F$105:AJ$105)</f>
        <v>441.03000000000009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-273</v>
      </c>
      <c r="AA37" s="117">
        <f>STOA!J37</f>
        <v>391.19000000000005</v>
      </c>
      <c r="AB37" s="117">
        <f>-STOA!P37</f>
        <v>0</v>
      </c>
      <c r="AC37">
        <f t="shared" si="0"/>
        <v>18.955966042861004</v>
      </c>
      <c r="AD37">
        <f t="shared" si="1"/>
        <v>1385.819542716474</v>
      </c>
      <c r="AE37">
        <f>'IDT-1'!F37</f>
        <v>0</v>
      </c>
      <c r="AF37" s="26"/>
      <c r="AG37">
        <f t="shared" si="2"/>
        <v>1385.819542716474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-100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11.957295373665481</v>
      </c>
      <c r="F38">
        <f>GT_Spot!T38</f>
        <v>0</v>
      </c>
      <c r="G38">
        <f>PPCL_NG!T38</f>
        <v>23.14</v>
      </c>
      <c r="H38">
        <f>PPCL_Spot!T38</f>
        <v>6</v>
      </c>
      <c r="I38">
        <f>Bawana_NG!T38</f>
        <v>47.658263815525842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694.76152044107312</v>
      </c>
      <c r="P38" s="77">
        <v>75.086692944596152</v>
      </c>
      <c r="Q38" s="77">
        <v>0</v>
      </c>
      <c r="R38" s="80">
        <v>20.7</v>
      </c>
      <c r="S38" s="80">
        <v>0</v>
      </c>
      <c r="T38" s="78">
        <f>SUMPRODUCT(LTA!F38:AJ38,LTA!F$101:AJ$101,LTA!F$105:AJ$105)</f>
        <v>73.650000000000006</v>
      </c>
      <c r="U38" s="78">
        <f>SUMPRODUCT(LTA!F38:AJ38,LTA!F$102:AJ$102,LTA!F$105:AJ$105)</f>
        <v>424.66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-283</v>
      </c>
      <c r="AA38" s="117">
        <f>STOA!J38</f>
        <v>391.19000000000005</v>
      </c>
      <c r="AB38" s="117">
        <f>-STOA!P38</f>
        <v>0</v>
      </c>
      <c r="AC38">
        <f t="shared" si="0"/>
        <v>18.077983287440052</v>
      </c>
      <c r="AD38">
        <f t="shared" si="1"/>
        <v>1467.7257892874206</v>
      </c>
      <c r="AE38">
        <f>'IDT-1'!F38</f>
        <v>0</v>
      </c>
      <c r="AF38" s="26"/>
      <c r="AG38">
        <f t="shared" si="2"/>
        <v>1467.7257892874206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11.850533807829182</v>
      </c>
      <c r="F39">
        <f>GT_Spot!T39</f>
        <v>0</v>
      </c>
      <c r="G39">
        <f>PPCL_NG!T39</f>
        <v>23.14</v>
      </c>
      <c r="H39">
        <f>PPCL_Spot!T39</f>
        <v>6</v>
      </c>
      <c r="I39">
        <f>Bawana_NG!T39</f>
        <v>47.658263815525842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694.60505819576861</v>
      </c>
      <c r="P39" s="77">
        <v>75.086692944596152</v>
      </c>
      <c r="Q39" s="77">
        <v>0</v>
      </c>
      <c r="R39" s="80">
        <v>20.7</v>
      </c>
      <c r="S39" s="80">
        <v>0</v>
      </c>
      <c r="T39" s="78">
        <f>SUMPRODUCT(LTA!F39:AJ39,LTA!F$101:AJ$101,LTA!F$105:AJ$105)</f>
        <v>81.81</v>
      </c>
      <c r="U39" s="78">
        <f>SUMPRODUCT(LTA!F39:AJ39,LTA!F$102:AJ$102,LTA!F$105:AJ$105)</f>
        <v>448.10000000000008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-269</v>
      </c>
      <c r="AA39" s="117">
        <f>STOA!J39</f>
        <v>391.19000000000005</v>
      </c>
      <c r="AB39" s="117">
        <f>-STOA!P39</f>
        <v>0</v>
      </c>
      <c r="AC39">
        <f t="shared" si="0"/>
        <v>19.028484609588858</v>
      </c>
      <c r="AD39">
        <f t="shared" si="1"/>
        <v>1422.1120641541313</v>
      </c>
      <c r="AE39">
        <f>'IDT-1'!F39</f>
        <v>0</v>
      </c>
      <c r="AF39" s="26"/>
      <c r="AG39">
        <f t="shared" si="2"/>
        <v>1422.1120641541313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-90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11.850533807829182</v>
      </c>
      <c r="F40">
        <f>GT_Spot!T40</f>
        <v>0</v>
      </c>
      <c r="G40">
        <f>PPCL_NG!T40</f>
        <v>23.14</v>
      </c>
      <c r="H40">
        <f>PPCL_Spot!T40</f>
        <v>6</v>
      </c>
      <c r="I40">
        <f>Bawana_NG!T40</f>
        <v>47.658263815525842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694.60505819576861</v>
      </c>
      <c r="P40" s="77">
        <v>75.086692944596152</v>
      </c>
      <c r="Q40" s="77">
        <v>0</v>
      </c>
      <c r="R40" s="80">
        <v>20.7</v>
      </c>
      <c r="S40" s="80">
        <v>0</v>
      </c>
      <c r="T40" s="78">
        <f>SUMPRODUCT(LTA!F40:AJ40,LTA!F$101:AJ$101,LTA!F$105:AJ$105)</f>
        <v>89.77</v>
      </c>
      <c r="U40" s="78">
        <f>SUMPRODUCT(LTA!F40:AJ40,LTA!F$102:AJ$102,LTA!F$105:AJ$105)</f>
        <v>455.82000000000005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-196</v>
      </c>
      <c r="AA40" s="117">
        <f>STOA!J40</f>
        <v>391.19000000000005</v>
      </c>
      <c r="AB40" s="117">
        <f>-STOA!P40</f>
        <v>0</v>
      </c>
      <c r="AC40">
        <f t="shared" si="0"/>
        <v>18.163240199580784</v>
      </c>
      <c r="AD40">
        <f t="shared" si="1"/>
        <v>1551.6573085641392</v>
      </c>
      <c r="AE40">
        <f>'IDT-1'!F40</f>
        <v>0</v>
      </c>
      <c r="AF40" s="26"/>
      <c r="AG40">
        <f t="shared" si="2"/>
        <v>1551.6573085641392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-50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11.850533807829182</v>
      </c>
      <c r="F41">
        <f>GT_Spot!T41</f>
        <v>0</v>
      </c>
      <c r="G41">
        <f>PPCL_NG!T41</f>
        <v>23.14</v>
      </c>
      <c r="H41">
        <f>PPCL_Spot!T41</f>
        <v>6</v>
      </c>
      <c r="I41">
        <f>Bawana_NG!T41</f>
        <v>47.88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693.04813087781167</v>
      </c>
      <c r="P41" s="77">
        <v>75.086692944596152</v>
      </c>
      <c r="Q41" s="77">
        <v>0</v>
      </c>
      <c r="R41" s="80">
        <v>20.7</v>
      </c>
      <c r="S41" s="80">
        <v>0</v>
      </c>
      <c r="T41" s="78">
        <f>SUMPRODUCT(LTA!F41:AJ41,LTA!F$101:AJ$101,LTA!F$105:AJ$105)</f>
        <v>97.11</v>
      </c>
      <c r="U41" s="78">
        <f>SUMPRODUCT(LTA!F41:AJ41,LTA!F$102:AJ$102,LTA!F$105:AJ$105)</f>
        <v>459.70000000000005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-140</v>
      </c>
      <c r="AA41" s="117">
        <f>STOA!J41</f>
        <v>391.19000000000005</v>
      </c>
      <c r="AB41" s="117">
        <f>-STOA!P41</f>
        <v>0</v>
      </c>
      <c r="AC41">
        <f t="shared" si="0"/>
        <v>18.28573902769492</v>
      </c>
      <c r="AD41">
        <f t="shared" si="1"/>
        <v>1557.4196186025422</v>
      </c>
      <c r="AE41">
        <f>'IDT-1'!F41</f>
        <v>0</v>
      </c>
      <c r="AF41" s="26"/>
      <c r="AG41">
        <f t="shared" si="2"/>
        <v>1557.4196186025422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-110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11.850533807829182</v>
      </c>
      <c r="F42">
        <f>GT_Spot!T42</f>
        <v>0</v>
      </c>
      <c r="G42">
        <f>PPCL_NG!T42</f>
        <v>23.14</v>
      </c>
      <c r="H42">
        <f>PPCL_Spot!T42</f>
        <v>6</v>
      </c>
      <c r="I42">
        <f>Bawana_NG!T42</f>
        <v>47.88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693.04813087781167</v>
      </c>
      <c r="P42" s="77">
        <v>75.086692944596152</v>
      </c>
      <c r="Q42" s="77">
        <v>0</v>
      </c>
      <c r="R42" s="80">
        <v>20.7</v>
      </c>
      <c r="S42" s="80">
        <v>0</v>
      </c>
      <c r="T42" s="78">
        <f>SUMPRODUCT(LTA!F42:AJ42,LTA!F$101:AJ$101,LTA!F$105:AJ$105)</f>
        <v>104.4</v>
      </c>
      <c r="U42" s="78">
        <f>SUMPRODUCT(LTA!F42:AJ42,LTA!F$102:AJ$102,LTA!F$105:AJ$105)</f>
        <v>466.11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-102</v>
      </c>
      <c r="AA42" s="117">
        <f>STOA!J42</f>
        <v>391.19000000000005</v>
      </c>
      <c r="AB42" s="117">
        <f>-STOA!P42</f>
        <v>0</v>
      </c>
      <c r="AC42">
        <f t="shared" si="0"/>
        <v>17.536242530519779</v>
      </c>
      <c r="AD42">
        <f t="shared" si="1"/>
        <v>1669.8691150997174</v>
      </c>
      <c r="AE42">
        <f>'IDT-1'!F42</f>
        <v>0</v>
      </c>
      <c r="AF42" s="26"/>
      <c r="AG42">
        <f t="shared" si="2"/>
        <v>1669.8691150997174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-50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11.850533807829182</v>
      </c>
      <c r="F43">
        <f>GT_Spot!T43</f>
        <v>0</v>
      </c>
      <c r="G43">
        <f>PPCL_NG!T43</f>
        <v>23.14</v>
      </c>
      <c r="H43">
        <f>PPCL_Spot!T43</f>
        <v>6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692.31721509941406</v>
      </c>
      <c r="P43" s="77">
        <v>75.086692944596152</v>
      </c>
      <c r="Q43" s="77">
        <v>0</v>
      </c>
      <c r="R43" s="80">
        <v>20.7</v>
      </c>
      <c r="S43" s="80">
        <v>0</v>
      </c>
      <c r="T43" s="78">
        <f>SUMPRODUCT(LTA!F43:AJ43,LTA!F$101:AJ$101,LTA!F$105:AJ$105)</f>
        <v>110.37</v>
      </c>
      <c r="U43" s="78">
        <f>SUMPRODUCT(LTA!F43:AJ43,LTA!F$102:AJ$102,LTA!F$105:AJ$105)</f>
        <v>480.14000000000004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-66</v>
      </c>
      <c r="AA43" s="117">
        <f>STOA!J43</f>
        <v>391.19000000000005</v>
      </c>
      <c r="AB43" s="117">
        <f>-STOA!P43</f>
        <v>0</v>
      </c>
      <c r="AC43">
        <f t="shared" si="0"/>
        <v>18.115104082646472</v>
      </c>
      <c r="AD43">
        <f t="shared" si="1"/>
        <v>1646.6793377691931</v>
      </c>
      <c r="AE43">
        <f>'IDT-1'!F43</f>
        <v>0</v>
      </c>
      <c r="AF43" s="26"/>
      <c r="AG43">
        <f t="shared" si="2"/>
        <v>1646.6793377691931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11.850533807829182</v>
      </c>
      <c r="F44">
        <f>GT_Spot!T44</f>
        <v>0</v>
      </c>
      <c r="G44">
        <f>PPCL_NG!T44</f>
        <v>23.14</v>
      </c>
      <c r="H44">
        <f>PPCL_Spot!T44</f>
        <v>6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692.31721509941406</v>
      </c>
      <c r="P44" s="77">
        <v>75.086692944596152</v>
      </c>
      <c r="Q44" s="77">
        <v>0</v>
      </c>
      <c r="R44" s="80">
        <v>20.7</v>
      </c>
      <c r="S44" s="80">
        <v>0</v>
      </c>
      <c r="T44" s="78">
        <f>SUMPRODUCT(LTA!F44:AJ44,LTA!F$101:AJ$101,LTA!F$105:AJ$105)</f>
        <v>110.97</v>
      </c>
      <c r="U44" s="78">
        <f>SUMPRODUCT(LTA!F44:AJ44,LTA!F$102:AJ$102,LTA!F$105:AJ$105)</f>
        <v>485.94000000000005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-23</v>
      </c>
      <c r="AA44" s="117">
        <f>STOA!J44</f>
        <v>391.19000000000005</v>
      </c>
      <c r="AB44" s="117">
        <f>-STOA!P44</f>
        <v>0</v>
      </c>
      <c r="AC44">
        <f t="shared" si="0"/>
        <v>17.523320773526216</v>
      </c>
      <c r="AD44">
        <f t="shared" si="1"/>
        <v>1726.6711210783135</v>
      </c>
      <c r="AE44">
        <f>'IDT-1'!F44</f>
        <v>0</v>
      </c>
      <c r="AF44" s="26"/>
      <c r="AG44">
        <f t="shared" si="2"/>
        <v>1726.6711210783135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11.850533807829182</v>
      </c>
      <c r="F45">
        <f>GT_Spot!T45</f>
        <v>0</v>
      </c>
      <c r="G45">
        <f>PPCL_NG!T45</f>
        <v>23.14</v>
      </c>
      <c r="H45">
        <f>PPCL_Spot!T45</f>
        <v>6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721.54597187700517</v>
      </c>
      <c r="P45" s="77">
        <v>75.086692944596152</v>
      </c>
      <c r="Q45" s="77">
        <v>0</v>
      </c>
      <c r="R45" s="80">
        <v>20.7</v>
      </c>
      <c r="S45" s="80">
        <v>0</v>
      </c>
      <c r="T45" s="78">
        <f>SUMPRODUCT(LTA!F45:AJ45,LTA!F$101:AJ$101,LTA!F$105:AJ$105)</f>
        <v>111.35</v>
      </c>
      <c r="U45" s="78">
        <f>SUMPRODUCT(LTA!F45:AJ45,LTA!F$102:AJ$102,LTA!F$105:AJ$105)</f>
        <v>435.75000000000006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391.19000000000005</v>
      </c>
      <c r="AB45" s="117">
        <f>-STOA!P45</f>
        <v>0</v>
      </c>
      <c r="AC45">
        <f t="shared" si="0"/>
        <v>17.670696551490241</v>
      </c>
      <c r="AD45">
        <f t="shared" si="1"/>
        <v>1668.9425020779404</v>
      </c>
      <c r="AE45">
        <f>'IDT-1'!F45</f>
        <v>0</v>
      </c>
      <c r="AF45" s="26"/>
      <c r="AG45">
        <f t="shared" si="2"/>
        <v>1668.9425020779404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-160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11.850533807829182</v>
      </c>
      <c r="F46">
        <f>GT_Spot!T46</f>
        <v>0</v>
      </c>
      <c r="G46">
        <f>PPCL_NG!T46</f>
        <v>23.14</v>
      </c>
      <c r="H46">
        <f>PPCL_Spot!T46</f>
        <v>6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735.2493300962052</v>
      </c>
      <c r="P46" s="77">
        <v>75.086692944596152</v>
      </c>
      <c r="Q46" s="77">
        <v>0</v>
      </c>
      <c r="R46" s="80">
        <v>20.7</v>
      </c>
      <c r="S46" s="80">
        <v>0</v>
      </c>
      <c r="T46" s="78">
        <f>SUMPRODUCT(LTA!F46:AJ46,LTA!F$101:AJ$101,LTA!F$105:AJ$105)</f>
        <v>111.71000000000001</v>
      </c>
      <c r="U46" s="78">
        <f>SUMPRODUCT(LTA!F46:AJ46,LTA!F$102:AJ$102,LTA!F$105:AJ$105)</f>
        <v>446.36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391.19000000000005</v>
      </c>
      <c r="AB46" s="117">
        <f>-STOA!P46</f>
        <v>0</v>
      </c>
      <c r="AC46">
        <f t="shared" si="0"/>
        <v>17.532697002931386</v>
      </c>
      <c r="AD46">
        <f t="shared" si="1"/>
        <v>1733.753859845699</v>
      </c>
      <c r="AE46">
        <f>'IDT-1'!F46</f>
        <v>0</v>
      </c>
      <c r="AF46" s="26"/>
      <c r="AG46">
        <f t="shared" si="2"/>
        <v>1733.753859845699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11.850533807829182</v>
      </c>
      <c r="F47">
        <f>GT_Spot!T47</f>
        <v>0</v>
      </c>
      <c r="G47">
        <f>PPCL_NG!T47</f>
        <v>23.14</v>
      </c>
      <c r="H47">
        <f>PPCL_Spot!T47</f>
        <v>6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655.80739496918784</v>
      </c>
      <c r="P47" s="77">
        <v>38.660000000000004</v>
      </c>
      <c r="Q47" s="77">
        <v>0</v>
      </c>
      <c r="R47" s="80">
        <v>20.7</v>
      </c>
      <c r="S47" s="80">
        <v>0</v>
      </c>
      <c r="T47" s="78">
        <f>SUMPRODUCT(LTA!F47:AJ47,LTA!F$101:AJ$101,LTA!F$105:AJ$105)</f>
        <v>113.54</v>
      </c>
      <c r="U47" s="78">
        <f>SUMPRODUCT(LTA!F47:AJ47,LTA!F$102:AJ$102,LTA!F$105:AJ$105)</f>
        <v>456.90999999999997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391.19000000000005</v>
      </c>
      <c r="AB47" s="117">
        <f>-STOA!P47</f>
        <v>0</v>
      </c>
      <c r="AC47">
        <f t="shared" si="0"/>
        <v>15.867356236514587</v>
      </c>
      <c r="AD47">
        <f t="shared" si="1"/>
        <v>1716.9305725405025</v>
      </c>
      <c r="AE47">
        <f>'IDT-1'!F47</f>
        <v>0</v>
      </c>
      <c r="AF47" s="26"/>
      <c r="AG47">
        <f t="shared" si="2"/>
        <v>1716.9305725405025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-35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11.850533807829182</v>
      </c>
      <c r="F48">
        <f>GT_Spot!T48</f>
        <v>0</v>
      </c>
      <c r="G48">
        <f>PPCL_NG!T48</f>
        <v>23.14</v>
      </c>
      <c r="H48">
        <f>PPCL_Spot!T48</f>
        <v>6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663.24876791598786</v>
      </c>
      <c r="P48" s="77">
        <v>38.660000000000004</v>
      </c>
      <c r="Q48" s="77">
        <v>0</v>
      </c>
      <c r="R48" s="80">
        <v>20.7</v>
      </c>
      <c r="S48" s="80">
        <v>0</v>
      </c>
      <c r="T48" s="78">
        <f>SUMPRODUCT(LTA!F48:AJ48,LTA!F$101:AJ$101,LTA!F$105:AJ$105)</f>
        <v>113.88</v>
      </c>
      <c r="U48" s="78">
        <f>SUMPRODUCT(LTA!F48:AJ48,LTA!F$102:AJ$102,LTA!F$105:AJ$105)</f>
        <v>402.72999999999996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391.19000000000005</v>
      </c>
      <c r="AB48" s="117">
        <f>-STOA!P48</f>
        <v>0</v>
      </c>
      <c r="AC48">
        <f t="shared" si="0"/>
        <v>15.871145855169591</v>
      </c>
      <c r="AD48">
        <f t="shared" si="1"/>
        <v>1787.6681558686475</v>
      </c>
      <c r="AE48">
        <f>'IDT-1'!F48</f>
        <v>0</v>
      </c>
      <c r="AF48" s="26"/>
      <c r="AG48">
        <f t="shared" si="2"/>
        <v>1787.6681558686475</v>
      </c>
      <c r="AI48" s="75">
        <f>PXIL!J48</f>
        <v>0</v>
      </c>
      <c r="AJ48" s="75">
        <f>PXIL!P48</f>
        <v>0</v>
      </c>
      <c r="AK48" s="75">
        <f>RTM_IEX!J48</f>
        <v>82.14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11.850533807829182</v>
      </c>
      <c r="F49">
        <f>GT_Spot!T49</f>
        <v>0</v>
      </c>
      <c r="G49">
        <f>PPCL_NG!T49</f>
        <v>23.14</v>
      </c>
      <c r="H49">
        <f>PPCL_Spot!T49</f>
        <v>6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682.83544963523343</v>
      </c>
      <c r="P49" s="77">
        <v>38.660000000000004</v>
      </c>
      <c r="Q49" s="77">
        <v>0</v>
      </c>
      <c r="R49" s="80">
        <v>20.7</v>
      </c>
      <c r="S49" s="80">
        <v>0</v>
      </c>
      <c r="T49" s="78">
        <f>SUMPRODUCT(LTA!F49:AJ49,LTA!F$101:AJ$101,LTA!F$105:AJ$105)</f>
        <v>114.36</v>
      </c>
      <c r="U49" s="78">
        <f>SUMPRODUCT(LTA!F49:AJ49,LTA!F$102:AJ$102,LTA!F$105:AJ$105)</f>
        <v>452.55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391.19000000000005</v>
      </c>
      <c r="AB49" s="117">
        <f>-STOA!P49</f>
        <v>0</v>
      </c>
      <c r="AC49">
        <f t="shared" si="0"/>
        <v>15.80770729190993</v>
      </c>
      <c r="AD49">
        <f t="shared" si="1"/>
        <v>1770.4782761511526</v>
      </c>
      <c r="AE49">
        <f>'IDT-1'!F49</f>
        <v>0</v>
      </c>
      <c r="AF49" s="26"/>
      <c r="AG49">
        <f t="shared" si="2"/>
        <v>1770.4782761511526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11.850533807829182</v>
      </c>
      <c r="F50">
        <f>GT_Spot!T50</f>
        <v>0</v>
      </c>
      <c r="G50">
        <f>PPCL_NG!T50</f>
        <v>23.14</v>
      </c>
      <c r="H50">
        <f>PPCL_Spot!T50</f>
        <v>6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682.82887851564556</v>
      </c>
      <c r="P50" s="77">
        <v>38.660000000000004</v>
      </c>
      <c r="Q50" s="77">
        <v>0</v>
      </c>
      <c r="R50" s="80">
        <v>20.7</v>
      </c>
      <c r="S50" s="80">
        <v>0</v>
      </c>
      <c r="T50" s="78">
        <f>SUMPRODUCT(LTA!F50:AJ50,LTA!F$101:AJ$101,LTA!F$105:AJ$105)</f>
        <v>114.52</v>
      </c>
      <c r="U50" s="78">
        <f>SUMPRODUCT(LTA!F50:AJ50,LTA!F$102:AJ$102,LTA!F$105:AJ$105)</f>
        <v>459.70000000000005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391.19000000000005</v>
      </c>
      <c r="AB50" s="117">
        <f>-STOA!P50</f>
        <v>0</v>
      </c>
      <c r="AC50">
        <f t="shared" si="0"/>
        <v>16.252890828446578</v>
      </c>
      <c r="AD50">
        <f t="shared" si="1"/>
        <v>1830.6665214950281</v>
      </c>
      <c r="AE50">
        <f>'IDT-1'!F50</f>
        <v>0</v>
      </c>
      <c r="AF50" s="26"/>
      <c r="AG50">
        <f t="shared" si="2"/>
        <v>1830.6665214950281</v>
      </c>
      <c r="AI50" s="75">
        <f>PXIL!J50</f>
        <v>0</v>
      </c>
      <c r="AJ50" s="75">
        <f>PXIL!P50</f>
        <v>0</v>
      </c>
      <c r="AK50" s="75">
        <f>RTM_IEX!J50</f>
        <v>48.33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11.214264705882352</v>
      </c>
      <c r="F51">
        <f>GT_Spot!T51</f>
        <v>0</v>
      </c>
      <c r="G51">
        <f>PPCL_NG!T51</f>
        <v>23.14</v>
      </c>
      <c r="H51">
        <f>PPCL_Spot!T51</f>
        <v>3.88</v>
      </c>
      <c r="I51">
        <f>Bawana_NG!T51</f>
        <v>48.62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683.52714851086239</v>
      </c>
      <c r="P51" s="77">
        <v>38.660000000000004</v>
      </c>
      <c r="Q51" s="77">
        <v>0</v>
      </c>
      <c r="R51" s="80">
        <v>20.7</v>
      </c>
      <c r="S51" s="80">
        <v>0</v>
      </c>
      <c r="T51" s="78">
        <f>SUMPRODUCT(LTA!F51:AJ51,LTA!F$101:AJ$101,LTA!F$105:AJ$105)</f>
        <v>114.59</v>
      </c>
      <c r="U51" s="78">
        <f>SUMPRODUCT(LTA!F51:AJ51,LTA!F$102:AJ$102,LTA!F$105:AJ$105)</f>
        <v>452.72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391.19000000000005</v>
      </c>
      <c r="AB51" s="117">
        <f>-STOA!P51</f>
        <v>0</v>
      </c>
      <c r="AC51">
        <f t="shared" si="0"/>
        <v>16.402384000472004</v>
      </c>
      <c r="AD51">
        <f t="shared" si="1"/>
        <v>1696.8390292162728</v>
      </c>
      <c r="AE51">
        <f>'IDT-1'!F51</f>
        <v>0</v>
      </c>
      <c r="AF51" s="26"/>
      <c r="AG51">
        <f t="shared" si="2"/>
        <v>1696.8390292162728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-75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11.214264705882352</v>
      </c>
      <c r="F52">
        <f>GT_Spot!T52</f>
        <v>0</v>
      </c>
      <c r="G52">
        <f>PPCL_NG!T52</f>
        <v>23.14</v>
      </c>
      <c r="H52">
        <f>PPCL_Spot!T52</f>
        <v>3.88</v>
      </c>
      <c r="I52">
        <f>Bawana_NG!T52</f>
        <v>48.62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683.42809863710033</v>
      </c>
      <c r="P52" s="77">
        <v>38.660000000000004</v>
      </c>
      <c r="Q52" s="77">
        <v>0</v>
      </c>
      <c r="R52" s="80">
        <v>20.7</v>
      </c>
      <c r="S52" s="80">
        <v>0</v>
      </c>
      <c r="T52" s="78">
        <f>SUMPRODUCT(LTA!F52:AJ52,LTA!F$101:AJ$101,LTA!F$105:AJ$105)</f>
        <v>114.63</v>
      </c>
      <c r="U52" s="78">
        <f>SUMPRODUCT(LTA!F52:AJ52,LTA!F$102:AJ$102,LTA!F$105:AJ$105)</f>
        <v>448.34000000000003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391.19000000000005</v>
      </c>
      <c r="AB52" s="117">
        <f>-STOA!P52</f>
        <v>0</v>
      </c>
      <c r="AC52">
        <f t="shared" si="0"/>
        <v>15.830632710251178</v>
      </c>
      <c r="AD52">
        <f t="shared" si="1"/>
        <v>1752.9717306327316</v>
      </c>
      <c r="AE52">
        <f>'IDT-1'!F52</f>
        <v>0</v>
      </c>
      <c r="AF52" s="26"/>
      <c r="AG52">
        <f t="shared" si="2"/>
        <v>1752.9717306327316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15.886837917708569</v>
      </c>
      <c r="F53">
        <f>GT_Spot!T53</f>
        <v>0</v>
      </c>
      <c r="G53">
        <f>PPCL_NG!T53</f>
        <v>23.14</v>
      </c>
      <c r="H53">
        <f>PPCL_Spot!T53</f>
        <v>6</v>
      </c>
      <c r="I53">
        <f>Bawana_NG!T53</f>
        <v>48.62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683.09077152827501</v>
      </c>
      <c r="P53" s="77">
        <v>38.660000000000004</v>
      </c>
      <c r="Q53" s="77">
        <v>0</v>
      </c>
      <c r="R53" s="80">
        <v>20.7</v>
      </c>
      <c r="S53" s="80">
        <v>0</v>
      </c>
      <c r="T53" s="78">
        <f>SUMPRODUCT(LTA!F53:AJ53,LTA!F$101:AJ$101,LTA!F$105:AJ$105)</f>
        <v>114.67</v>
      </c>
      <c r="U53" s="78">
        <f>SUMPRODUCT(LTA!F53:AJ53,LTA!F$102:AJ$102,LTA!F$105:AJ$105)</f>
        <v>450.19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391.19000000000005</v>
      </c>
      <c r="AB53" s="117">
        <f>-STOA!P53</f>
        <v>0</v>
      </c>
      <c r="AC53">
        <f t="shared" si="0"/>
        <v>15.770898963124656</v>
      </c>
      <c r="AD53">
        <f t="shared" si="1"/>
        <v>1776.3767104828589</v>
      </c>
      <c r="AE53">
        <f>'IDT-1'!F53</f>
        <v>0</v>
      </c>
      <c r="AF53" s="26"/>
      <c r="AG53">
        <f t="shared" si="2"/>
        <v>1776.3767104828589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15.886837917708569</v>
      </c>
      <c r="F54">
        <f>GT_Spot!T54</f>
        <v>0</v>
      </c>
      <c r="G54">
        <f>PPCL_NG!T54</f>
        <v>23.14</v>
      </c>
      <c r="H54">
        <f>PPCL_Spot!T54</f>
        <v>6</v>
      </c>
      <c r="I54">
        <f>Bawana_NG!T54</f>
        <v>48.62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683.08994394092417</v>
      </c>
      <c r="P54" s="77">
        <v>38.660000000000004</v>
      </c>
      <c r="Q54" s="77">
        <v>0</v>
      </c>
      <c r="R54" s="80">
        <v>20.7</v>
      </c>
      <c r="S54" s="80">
        <v>0</v>
      </c>
      <c r="T54" s="78">
        <f>SUMPRODUCT(LTA!F54:AJ54,LTA!F$101:AJ$101,LTA!F$105:AJ$105)</f>
        <v>115.38</v>
      </c>
      <c r="U54" s="78">
        <f>SUMPRODUCT(LTA!F54:AJ54,LTA!F$102:AJ$102,LTA!F$105:AJ$105)</f>
        <v>447.35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391.19000000000005</v>
      </c>
      <c r="AB54" s="117">
        <f>-STOA!P54</f>
        <v>0</v>
      </c>
      <c r="AC54">
        <f t="shared" si="0"/>
        <v>15.75214768035597</v>
      </c>
      <c r="AD54">
        <f t="shared" si="1"/>
        <v>1774.2646341782768</v>
      </c>
      <c r="AE54">
        <f>'IDT-1'!F54</f>
        <v>0</v>
      </c>
      <c r="AF54" s="26"/>
      <c r="AG54">
        <f t="shared" si="2"/>
        <v>1774.2646341782768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15.886837917708569</v>
      </c>
      <c r="F55">
        <f>GT_Spot!T55</f>
        <v>0</v>
      </c>
      <c r="G55">
        <f>PPCL_NG!T55</f>
        <v>23.14</v>
      </c>
      <c r="H55">
        <f>PPCL_Spot!T55</f>
        <v>6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679.94341673442545</v>
      </c>
      <c r="P55" s="77">
        <v>38.660000000000004</v>
      </c>
      <c r="Q55" s="77">
        <v>0</v>
      </c>
      <c r="R55" s="80">
        <v>20.7</v>
      </c>
      <c r="S55" s="80">
        <v>0</v>
      </c>
      <c r="T55" s="78">
        <f>SUMPRODUCT(LTA!F55:AJ55,LTA!F$101:AJ$101,LTA!F$105:AJ$105)</f>
        <v>115.27000000000001</v>
      </c>
      <c r="U55" s="78">
        <f>SUMPRODUCT(LTA!F55:AJ55,LTA!F$102:AJ$102,LTA!F$105:AJ$105)</f>
        <v>464.81000000000006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391.19000000000005</v>
      </c>
      <c r="AB55" s="117">
        <f>-STOA!P55</f>
        <v>0</v>
      </c>
      <c r="AC55">
        <f t="shared" si="0"/>
        <v>16.821485630769288</v>
      </c>
      <c r="AD55">
        <f t="shared" si="1"/>
        <v>1683.7787690213647</v>
      </c>
      <c r="AE55">
        <f>'IDT-1'!F55</f>
        <v>0</v>
      </c>
      <c r="AF55" s="26"/>
      <c r="AG55">
        <f t="shared" si="2"/>
        <v>1683.7787690213647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15.886837917708569</v>
      </c>
      <c r="F56">
        <f>GT_Spot!T56</f>
        <v>0</v>
      </c>
      <c r="G56">
        <f>PPCL_NG!T56</f>
        <v>23.14</v>
      </c>
      <c r="H56">
        <f>PPCL_Spot!T56</f>
        <v>6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679.10284704270498</v>
      </c>
      <c r="P56" s="77">
        <v>38.660000000000004</v>
      </c>
      <c r="Q56" s="77">
        <v>0</v>
      </c>
      <c r="R56" s="80">
        <v>20.7</v>
      </c>
      <c r="S56" s="80">
        <v>0</v>
      </c>
      <c r="T56" s="78">
        <f>SUMPRODUCT(LTA!F56:AJ56,LTA!F$101:AJ$101,LTA!F$105:AJ$105)</f>
        <v>115.04</v>
      </c>
      <c r="U56" s="78">
        <f>SUMPRODUCT(LTA!F56:AJ56,LTA!F$102:AJ$102,LTA!F$105:AJ$105)</f>
        <v>458.07000000000005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391.19000000000005</v>
      </c>
      <c r="AB56" s="117">
        <f>-STOA!P56</f>
        <v>0</v>
      </c>
      <c r="AC56">
        <f t="shared" si="0"/>
        <v>16.797143255093125</v>
      </c>
      <c r="AD56">
        <f t="shared" si="1"/>
        <v>1670.9925417053205</v>
      </c>
      <c r="AE56">
        <f>'IDT-1'!F56</f>
        <v>0</v>
      </c>
      <c r="AF56" s="26"/>
      <c r="AG56">
        <f t="shared" si="2"/>
        <v>1670.9925417053205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-110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20.755239591516101</v>
      </c>
      <c r="F57">
        <f>GT_Spot!T57</f>
        <v>0</v>
      </c>
      <c r="G57">
        <f>PPCL_NG!T57</f>
        <v>23.14</v>
      </c>
      <c r="H57">
        <f>PPCL_Spot!T57</f>
        <v>6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679.44280864851521</v>
      </c>
      <c r="P57" s="77">
        <v>38.660000000000004</v>
      </c>
      <c r="Q57" s="77">
        <v>0</v>
      </c>
      <c r="R57" s="80">
        <v>20.7</v>
      </c>
      <c r="S57" s="80">
        <v>0</v>
      </c>
      <c r="T57" s="78">
        <f>SUMPRODUCT(LTA!F57:AJ57,LTA!F$101:AJ$101,LTA!F$105:AJ$105)</f>
        <v>114.88</v>
      </c>
      <c r="U57" s="78">
        <f>SUMPRODUCT(LTA!F57:AJ57,LTA!F$102:AJ$102,LTA!F$105:AJ$105)</f>
        <v>460.90000000000003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391.19000000000005</v>
      </c>
      <c r="AB57" s="117">
        <f>-STOA!P57</f>
        <v>0</v>
      </c>
      <c r="AC57">
        <f t="shared" si="0"/>
        <v>16.315094824512276</v>
      </c>
      <c r="AD57">
        <f t="shared" si="1"/>
        <v>1837.672953415519</v>
      </c>
      <c r="AE57">
        <f>'IDT-1'!F57</f>
        <v>0</v>
      </c>
      <c r="AF57" s="26"/>
      <c r="AG57">
        <f t="shared" si="2"/>
        <v>1837.672953415519</v>
      </c>
      <c r="AI57" s="75">
        <f>PXIL!J57</f>
        <v>0</v>
      </c>
      <c r="AJ57" s="75">
        <f>PXIL!P57</f>
        <v>0</v>
      </c>
      <c r="AK57" s="75">
        <f>RTM_IEX!J57</f>
        <v>48.32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20.755239591516101</v>
      </c>
      <c r="F58">
        <f>GT_Spot!T58</f>
        <v>0</v>
      </c>
      <c r="G58">
        <f>PPCL_NG!T58</f>
        <v>23.14</v>
      </c>
      <c r="H58">
        <f>PPCL_Spot!T58</f>
        <v>6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679.44280864851521</v>
      </c>
      <c r="P58" s="77">
        <v>38.660000000000004</v>
      </c>
      <c r="Q58" s="77">
        <v>0</v>
      </c>
      <c r="R58" s="80">
        <v>20.7</v>
      </c>
      <c r="S58" s="80">
        <v>0</v>
      </c>
      <c r="T58" s="78">
        <f>SUMPRODUCT(LTA!F58:AJ58,LTA!F$101:AJ$101,LTA!F$105:AJ$105)</f>
        <v>114.78</v>
      </c>
      <c r="U58" s="78">
        <f>SUMPRODUCT(LTA!F58:AJ58,LTA!F$102:AJ$102,LTA!F$105:AJ$105)</f>
        <v>460.01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391.19000000000005</v>
      </c>
      <c r="AB58" s="117">
        <f>-STOA!P58</f>
        <v>0</v>
      </c>
      <c r="AC58">
        <f t="shared" si="0"/>
        <v>16.561494824512277</v>
      </c>
      <c r="AD58">
        <f t="shared" si="1"/>
        <v>1865.426553415519</v>
      </c>
      <c r="AE58">
        <f>'IDT-1'!F58</f>
        <v>0</v>
      </c>
      <c r="AF58" s="26"/>
      <c r="AG58">
        <f t="shared" si="2"/>
        <v>1865.426553415519</v>
      </c>
      <c r="AI58" s="75">
        <f>PXIL!J58</f>
        <v>0</v>
      </c>
      <c r="AJ58" s="75">
        <f>PXIL!P58</f>
        <v>0</v>
      </c>
      <c r="AK58" s="75">
        <f>RTM_IEX!J58</f>
        <v>77.31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20.755239591516101</v>
      </c>
      <c r="F59">
        <f>GT_Spot!T59</f>
        <v>0</v>
      </c>
      <c r="G59">
        <f>PPCL_NG!T59</f>
        <v>23.14</v>
      </c>
      <c r="H59">
        <f>PPCL_Spot!T59</f>
        <v>6.8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709.6789678254496</v>
      </c>
      <c r="P59" s="77">
        <v>75.09</v>
      </c>
      <c r="Q59" s="77">
        <v>0</v>
      </c>
      <c r="R59" s="80">
        <v>20.7</v>
      </c>
      <c r="S59" s="80">
        <v>0</v>
      </c>
      <c r="T59" s="78">
        <f>SUMPRODUCT(LTA!F59:AJ59,LTA!F$101:AJ$101,LTA!F$105:AJ$105)</f>
        <v>114.09</v>
      </c>
      <c r="U59" s="78">
        <f>SUMPRODUCT(LTA!F59:AJ59,LTA!F$102:AJ$102,LTA!F$105:AJ$105)</f>
        <v>433.84000000000003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391.19000000000005</v>
      </c>
      <c r="AB59" s="117">
        <f>-STOA!P59</f>
        <v>0</v>
      </c>
      <c r="AC59">
        <f t="shared" si="0"/>
        <v>16.748725025269302</v>
      </c>
      <c r="AD59">
        <f t="shared" si="1"/>
        <v>1886.5154823916964</v>
      </c>
      <c r="AE59">
        <f>'IDT-1'!F59</f>
        <v>0</v>
      </c>
      <c r="AF59" s="26"/>
      <c r="AG59">
        <f t="shared" si="2"/>
        <v>1886.5154823916964</v>
      </c>
      <c r="AI59" s="75">
        <f>PXIL!J59</f>
        <v>0</v>
      </c>
      <c r="AJ59" s="75">
        <f>PXIL!P59</f>
        <v>0</v>
      </c>
      <c r="AK59" s="75">
        <f>RTM_IEX!J59</f>
        <v>57.98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20.755239591516101</v>
      </c>
      <c r="F60">
        <f>GT_Spot!T60</f>
        <v>0</v>
      </c>
      <c r="G60">
        <f>PPCL_NG!T60</f>
        <v>23.14</v>
      </c>
      <c r="H60">
        <f>PPCL_Spot!T60</f>
        <v>6.8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759.6789678254496</v>
      </c>
      <c r="P60" s="77">
        <v>75.09</v>
      </c>
      <c r="Q60" s="77">
        <v>0</v>
      </c>
      <c r="R60" s="80">
        <v>20.7</v>
      </c>
      <c r="S60" s="80">
        <v>0</v>
      </c>
      <c r="T60" s="78">
        <f>SUMPRODUCT(LTA!F60:AJ60,LTA!F$101:AJ$101,LTA!F$105:AJ$105)</f>
        <v>113.67</v>
      </c>
      <c r="U60" s="78">
        <f>SUMPRODUCT(LTA!F60:AJ60,LTA!F$102:AJ$102,LTA!F$105:AJ$105)</f>
        <v>431.11000000000007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391.19000000000005</v>
      </c>
      <c r="AB60" s="117">
        <f>-STOA!P60</f>
        <v>0</v>
      </c>
      <c r="AC60">
        <f t="shared" si="0"/>
        <v>17.161093025269299</v>
      </c>
      <c r="AD60">
        <f t="shared" si="1"/>
        <v>1932.9631143916965</v>
      </c>
      <c r="AE60">
        <f>'IDT-1'!F60</f>
        <v>0</v>
      </c>
      <c r="AF60" s="26"/>
      <c r="AG60">
        <f t="shared" si="2"/>
        <v>1932.9631143916965</v>
      </c>
      <c r="AI60" s="75">
        <f>PXIL!J60</f>
        <v>0</v>
      </c>
      <c r="AJ60" s="75">
        <f>PXIL!P60</f>
        <v>0</v>
      </c>
      <c r="AK60" s="75">
        <f>RTM_IEX!J60</f>
        <v>57.99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11.727007943512797</v>
      </c>
      <c r="F61">
        <f>GT_Spot!T61</f>
        <v>0</v>
      </c>
      <c r="G61">
        <f>PPCL_NG!T61</f>
        <v>23.14</v>
      </c>
      <c r="H61">
        <f>PPCL_Spot!T61</f>
        <v>6.1818181818181808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828.89437008424966</v>
      </c>
      <c r="P61" s="77">
        <v>75.09</v>
      </c>
      <c r="Q61" s="77">
        <v>0</v>
      </c>
      <c r="R61" s="80">
        <v>20.7</v>
      </c>
      <c r="S61" s="80">
        <v>0</v>
      </c>
      <c r="T61" s="78">
        <f>SUMPRODUCT(LTA!F61:AJ61,LTA!F$101:AJ$101,LTA!F$105:AJ$105)</f>
        <v>113.08</v>
      </c>
      <c r="U61" s="78">
        <f>SUMPRODUCT(LTA!F61:AJ61,LTA!F$102:AJ$102,LTA!F$105:AJ$105)</f>
        <v>430.93000000000006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391.19000000000005</v>
      </c>
      <c r="AB61" s="117">
        <f>-STOA!P61</f>
        <v>0</v>
      </c>
      <c r="AC61">
        <f t="shared" si="0"/>
        <v>19.831650383302907</v>
      </c>
      <c r="AD61">
        <f t="shared" si="1"/>
        <v>1631.1015458262777</v>
      </c>
      <c r="AE61">
        <f>'IDT-1'!F61</f>
        <v>0</v>
      </c>
      <c r="AF61" s="26"/>
      <c r="AG61">
        <f t="shared" si="2"/>
        <v>1631.1015458262777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-300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11.727007943512797</v>
      </c>
      <c r="F62">
        <f>GT_Spot!T62</f>
        <v>0</v>
      </c>
      <c r="G62">
        <f>PPCL_NG!T62</f>
        <v>23.14</v>
      </c>
      <c r="H62">
        <f>PPCL_Spot!T62</f>
        <v>6.1818181818181808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854.12086566191988</v>
      </c>
      <c r="P62" s="77">
        <v>75.09</v>
      </c>
      <c r="Q62" s="77">
        <v>0</v>
      </c>
      <c r="R62" s="80">
        <v>20.7</v>
      </c>
      <c r="S62" s="80">
        <v>0</v>
      </c>
      <c r="T62" s="78">
        <f>SUMPRODUCT(LTA!F62:AJ62,LTA!F$101:AJ$101,LTA!F$105:AJ$105)</f>
        <v>112.57000000000001</v>
      </c>
      <c r="U62" s="78">
        <f>SUMPRODUCT(LTA!F62:AJ62,LTA!F$102:AJ$102,LTA!F$105:AJ$105)</f>
        <v>431.46000000000004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391.19000000000005</v>
      </c>
      <c r="AB62" s="117">
        <f>-STOA!P62</f>
        <v>0</v>
      </c>
      <c r="AC62">
        <f t="shared" si="0"/>
        <v>19.387959980221755</v>
      </c>
      <c r="AD62">
        <f t="shared" si="1"/>
        <v>1731.7917318070292</v>
      </c>
      <c r="AE62">
        <f>'IDT-1'!F62</f>
        <v>0</v>
      </c>
      <c r="AF62" s="26"/>
      <c r="AG62">
        <f t="shared" si="2"/>
        <v>1731.7917318070292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-225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11.727007943512797</v>
      </c>
      <c r="F63">
        <f>GT_Spot!T63</f>
        <v>0</v>
      </c>
      <c r="G63">
        <f>PPCL_NG!T63</f>
        <v>23.14</v>
      </c>
      <c r="H63">
        <f>PPCL_Spot!T63</f>
        <v>7.26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854.12086566191988</v>
      </c>
      <c r="P63" s="77">
        <v>75.09</v>
      </c>
      <c r="Q63" s="77">
        <v>0</v>
      </c>
      <c r="R63" s="80">
        <v>20.7</v>
      </c>
      <c r="S63" s="80">
        <v>0</v>
      </c>
      <c r="T63" s="78">
        <f>SUMPRODUCT(LTA!F63:AJ63,LTA!F$101:AJ$101,LTA!F$105:AJ$105)</f>
        <v>112.02</v>
      </c>
      <c r="U63" s="78">
        <f>SUMPRODUCT(LTA!F63:AJ63,LTA!F$102:AJ$102,LTA!F$105:AJ$105)</f>
        <v>436.97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391.19000000000005</v>
      </c>
      <c r="AB63" s="117">
        <f>-STOA!P63</f>
        <v>0</v>
      </c>
      <c r="AC63">
        <f t="shared" si="0"/>
        <v>20.550861920496171</v>
      </c>
      <c r="AD63">
        <f t="shared" si="1"/>
        <v>1611.6670116849366</v>
      </c>
      <c r="AE63">
        <f>'IDT-1'!F63</f>
        <v>0</v>
      </c>
      <c r="AF63" s="26"/>
      <c r="AG63">
        <f t="shared" si="2"/>
        <v>1611.6670116849366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-350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11.727007943512797</v>
      </c>
      <c r="F64">
        <f>GT_Spot!T64</f>
        <v>0</v>
      </c>
      <c r="G64">
        <f>PPCL_NG!T64</f>
        <v>23.14</v>
      </c>
      <c r="H64">
        <f>PPCL_Spot!T64</f>
        <v>7.26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854.12086566191988</v>
      </c>
      <c r="P64" s="77">
        <v>75.09</v>
      </c>
      <c r="Q64" s="77">
        <v>0</v>
      </c>
      <c r="R64" s="80">
        <v>20.7</v>
      </c>
      <c r="S64" s="80">
        <v>0</v>
      </c>
      <c r="T64" s="78">
        <f>SUMPRODUCT(LTA!F64:AJ64,LTA!F$101:AJ$101,LTA!F$105:AJ$105)</f>
        <v>109.35</v>
      </c>
      <c r="U64" s="78">
        <f>SUMPRODUCT(LTA!F64:AJ64,LTA!F$102:AJ$102,LTA!F$105:AJ$105)</f>
        <v>419.59000000000003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391.19000000000005</v>
      </c>
      <c r="AB64" s="117">
        <f>-STOA!P64</f>
        <v>0</v>
      </c>
      <c r="AC64">
        <f t="shared" si="0"/>
        <v>19.930515544386402</v>
      </c>
      <c r="AD64">
        <f t="shared" si="1"/>
        <v>1642.2373580610463</v>
      </c>
      <c r="AE64">
        <f>'IDT-1'!F64</f>
        <v>0</v>
      </c>
      <c r="AF64" s="26"/>
      <c r="AG64">
        <f t="shared" si="2"/>
        <v>1642.2373580610463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-300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11.727007943512797</v>
      </c>
      <c r="F65">
        <f>GT_Spot!T65</f>
        <v>0</v>
      </c>
      <c r="G65">
        <f>PPCL_NG!T65</f>
        <v>23.14</v>
      </c>
      <c r="H65">
        <f>PPCL_Spot!T65</f>
        <v>7.26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870.33085719893813</v>
      </c>
      <c r="P65" s="77">
        <v>77.69</v>
      </c>
      <c r="Q65" s="77">
        <v>0</v>
      </c>
      <c r="R65" s="80">
        <v>20.7</v>
      </c>
      <c r="S65" s="80">
        <v>0</v>
      </c>
      <c r="T65" s="78">
        <f>SUMPRODUCT(LTA!F65:AJ65,LTA!F$101:AJ$101,LTA!F$105:AJ$105)</f>
        <v>105.41</v>
      </c>
      <c r="U65" s="78">
        <f>SUMPRODUCT(LTA!F65:AJ65,LTA!F$102:AJ$102,LTA!F$105:AJ$105)</f>
        <v>369.25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391.19000000000005</v>
      </c>
      <c r="AB65" s="117">
        <f>-STOA!P65</f>
        <v>0</v>
      </c>
      <c r="AC65">
        <f t="shared" si="0"/>
        <v>19.618379469912163</v>
      </c>
      <c r="AD65">
        <f t="shared" si="1"/>
        <v>1607.0794856725388</v>
      </c>
      <c r="AE65">
        <f>'IDT-1'!F65</f>
        <v>0</v>
      </c>
      <c r="AF65" s="26"/>
      <c r="AG65">
        <f t="shared" si="2"/>
        <v>1607.0794856725388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-300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11.727007943512797</v>
      </c>
      <c r="F66">
        <f>GT_Spot!T66</f>
        <v>0</v>
      </c>
      <c r="G66">
        <f>PPCL_NG!T66</f>
        <v>23.14</v>
      </c>
      <c r="H66">
        <f>PPCL_Spot!T66</f>
        <v>7.26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870.33085719893813</v>
      </c>
      <c r="P66" s="77">
        <v>77.69</v>
      </c>
      <c r="Q66" s="77">
        <v>0</v>
      </c>
      <c r="R66" s="80">
        <v>20.7</v>
      </c>
      <c r="S66" s="80">
        <v>0</v>
      </c>
      <c r="T66" s="78">
        <f>SUMPRODUCT(LTA!F66:AJ66,LTA!F$101:AJ$101,LTA!F$105:AJ$105)</f>
        <v>97.89</v>
      </c>
      <c r="U66" s="78">
        <f>SUMPRODUCT(LTA!F66:AJ66,LTA!F$102:AJ$102,LTA!F$105:AJ$105)</f>
        <v>366.89000000000004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391.19000000000005</v>
      </c>
      <c r="AB66" s="117">
        <f>-STOA!P66</f>
        <v>0</v>
      </c>
      <c r="AC66">
        <f t="shared" si="0"/>
        <v>19.087529093802399</v>
      </c>
      <c r="AD66">
        <f t="shared" si="1"/>
        <v>1647.7303360486487</v>
      </c>
      <c r="AE66">
        <f>'IDT-1'!F66</f>
        <v>0</v>
      </c>
      <c r="AF66" s="26"/>
      <c r="AG66">
        <f t="shared" si="2"/>
        <v>1647.7303360486487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-250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10.877629584722641</v>
      </c>
      <c r="F67">
        <f>GT_Spot!T67</f>
        <v>0</v>
      </c>
      <c r="G67">
        <f>PPCL_NG!T67</f>
        <v>23.14</v>
      </c>
      <c r="H67">
        <f>PPCL_Spot!T67</f>
        <v>4.91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751.12330138854577</v>
      </c>
      <c r="P67" s="77">
        <v>75.09</v>
      </c>
      <c r="Q67" s="77">
        <v>0</v>
      </c>
      <c r="R67" s="80">
        <v>20.7</v>
      </c>
      <c r="S67" s="80">
        <v>0</v>
      </c>
      <c r="T67" s="78">
        <f>SUMPRODUCT(LTA!F67:AJ67,LTA!F$101:AJ$101,LTA!F$105:AJ$105)</f>
        <v>90.49</v>
      </c>
      <c r="U67" s="78">
        <f>SUMPRODUCT(LTA!F67:AJ67,LTA!F$102:AJ$102,LTA!F$105:AJ$105)</f>
        <v>364.90999999999997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391.19000000000005</v>
      </c>
      <c r="AB67" s="117">
        <f>-STOA!P67</f>
        <v>0</v>
      </c>
      <c r="AC67">
        <f t="shared" si="0"/>
        <v>16.661986220006249</v>
      </c>
      <c r="AD67">
        <f t="shared" si="1"/>
        <v>1655.7689447532623</v>
      </c>
      <c r="AE67">
        <f>'IDT-1'!F67</f>
        <v>0</v>
      </c>
      <c r="AF67" s="26"/>
      <c r="AG67">
        <f t="shared" si="2"/>
        <v>1655.7689447532623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-110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10.877629584722641</v>
      </c>
      <c r="F68">
        <f>GT_Spot!T68</f>
        <v>0</v>
      </c>
      <c r="G68">
        <f>PPCL_NG!T68</f>
        <v>23.14</v>
      </c>
      <c r="H68">
        <f>PPCL_Spot!T68</f>
        <v>4.91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681.47236780613514</v>
      </c>
      <c r="P68" s="77">
        <v>75.09</v>
      </c>
      <c r="Q68" s="77">
        <v>0</v>
      </c>
      <c r="R68" s="80">
        <v>20.7</v>
      </c>
      <c r="S68" s="80">
        <v>0</v>
      </c>
      <c r="T68" s="78">
        <f>SUMPRODUCT(LTA!F68:AJ68,LTA!F$101:AJ$101,LTA!F$105:AJ$105)</f>
        <v>82.86</v>
      </c>
      <c r="U68" s="78">
        <f>SUMPRODUCT(LTA!F68:AJ68,LTA!F$102:AJ$102,LTA!F$105:AJ$105)</f>
        <v>355.81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391.19000000000005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15.102802527483457</v>
      </c>
      <c r="AD68">
        <f t="shared" ref="AD68:AD98" si="4">SUM(B68:AB68,AI68:AR68)-AC68</f>
        <v>1660.9471948633745</v>
      </c>
      <c r="AE68">
        <f>'IDT-1'!F68</f>
        <v>0</v>
      </c>
      <c r="AF68" s="26"/>
      <c r="AG68">
        <f t="shared" ref="AG68:AG98" si="5">SUM(AD68:AF68)</f>
        <v>1660.9471948633745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11.373515151515152</v>
      </c>
      <c r="F69">
        <f>GT_Spot!T69</f>
        <v>0</v>
      </c>
      <c r="G69">
        <f>PPCL_NG!T69</f>
        <v>23.14</v>
      </c>
      <c r="H69">
        <f>PPCL_Spot!T69</f>
        <v>7.26</v>
      </c>
      <c r="I69">
        <f>Bawana_NG!T69</f>
        <v>57.802665436937971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678.15682872933201</v>
      </c>
      <c r="P69" s="77">
        <v>75.09</v>
      </c>
      <c r="Q69" s="77">
        <v>0</v>
      </c>
      <c r="R69" s="80">
        <v>17.670000000000002</v>
      </c>
      <c r="S69" s="80">
        <v>0</v>
      </c>
      <c r="T69" s="78">
        <f>SUMPRODUCT(LTA!F69:AJ69,LTA!F$101:AJ$101,LTA!F$105:AJ$105)</f>
        <v>75.22</v>
      </c>
      <c r="U69" s="78">
        <f>SUMPRODUCT(LTA!F69:AJ69,LTA!F$102:AJ$102,LTA!F$105:AJ$105)</f>
        <v>335.3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391.19000000000005</v>
      </c>
      <c r="AB69" s="117">
        <f>-STOA!P69</f>
        <v>0</v>
      </c>
      <c r="AC69">
        <f t="shared" si="3"/>
        <v>14.981730307662371</v>
      </c>
      <c r="AD69">
        <f t="shared" si="4"/>
        <v>1627.2212790101228</v>
      </c>
      <c r="AE69">
        <f>'IDT-1'!F69</f>
        <v>0</v>
      </c>
      <c r="AF69" s="26"/>
      <c r="AG69">
        <f t="shared" si="5"/>
        <v>1627.2212790101228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11.373515151515152</v>
      </c>
      <c r="F70">
        <f>GT_Spot!T70</f>
        <v>0</v>
      </c>
      <c r="G70">
        <f>PPCL_NG!T70</f>
        <v>23.14</v>
      </c>
      <c r="H70">
        <f>PPCL_Spot!T70</f>
        <v>7.26</v>
      </c>
      <c r="I70">
        <f>Bawana_NG!T70</f>
        <v>57.802665436937971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679.04166890674571</v>
      </c>
      <c r="P70" s="77">
        <v>75.09</v>
      </c>
      <c r="Q70" s="77">
        <v>0</v>
      </c>
      <c r="R70" s="80">
        <v>15.37</v>
      </c>
      <c r="S70" s="80">
        <v>0</v>
      </c>
      <c r="T70" s="78">
        <f>SUMPRODUCT(LTA!F70:AJ70,LTA!F$101:AJ$101,LTA!F$105:AJ$105)</f>
        <v>67.540000000000006</v>
      </c>
      <c r="U70" s="78">
        <f>SUMPRODUCT(LTA!F70:AJ70,LTA!F$102:AJ$102,LTA!F$105:AJ$105)</f>
        <v>335.93000000000006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391.19000000000005</v>
      </c>
      <c r="AB70" s="117">
        <f>-STOA!P70</f>
        <v>0</v>
      </c>
      <c r="AC70">
        <f t="shared" si="3"/>
        <v>14.996018176445565</v>
      </c>
      <c r="AD70">
        <f t="shared" si="4"/>
        <v>1608.7418313187534</v>
      </c>
      <c r="AE70">
        <f>'IDT-1'!F70</f>
        <v>0</v>
      </c>
      <c r="AF70" s="26"/>
      <c r="AG70">
        <f t="shared" si="5"/>
        <v>1608.7418313187534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-40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11.373515151515152</v>
      </c>
      <c r="F71">
        <f>GT_Spot!T71</f>
        <v>0</v>
      </c>
      <c r="G71">
        <f>PPCL_NG!T71</f>
        <v>23.14</v>
      </c>
      <c r="H71">
        <f>PPCL_Spot!T71</f>
        <v>6.58</v>
      </c>
      <c r="I71">
        <f>Bawana_NG!T71</f>
        <v>57.802665436937971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671.72869106329517</v>
      </c>
      <c r="P71" s="77">
        <v>75.41</v>
      </c>
      <c r="Q71" s="77">
        <v>0</v>
      </c>
      <c r="R71" s="80">
        <v>13.542144440924931</v>
      </c>
      <c r="S71" s="80">
        <v>0</v>
      </c>
      <c r="T71" s="78">
        <f>SUMPRODUCT(LTA!F71:AJ71,LTA!F$101:AJ$101,LTA!F$105:AJ$105)</f>
        <v>59.930000000000007</v>
      </c>
      <c r="U71" s="78">
        <f>SUMPRODUCT(LTA!F71:AJ71,LTA!F$102:AJ$102,LTA!F$105:AJ$105)</f>
        <v>336.87999999999994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391.19000000000005</v>
      </c>
      <c r="AB71" s="117">
        <f>-STOA!P71</f>
        <v>0</v>
      </c>
      <c r="AC71">
        <f t="shared" si="3"/>
        <v>14.90707160763651</v>
      </c>
      <c r="AD71">
        <f t="shared" si="4"/>
        <v>1586.6699444850367</v>
      </c>
      <c r="AE71">
        <f>'IDT-1'!F71</f>
        <v>0</v>
      </c>
      <c r="AF71" s="26"/>
      <c r="AG71">
        <f t="shared" si="5"/>
        <v>1586.6699444850367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-46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11.373515151515152</v>
      </c>
      <c r="F72">
        <f>GT_Spot!T72</f>
        <v>0</v>
      </c>
      <c r="G72">
        <f>PPCL_NG!T72</f>
        <v>23.14</v>
      </c>
      <c r="H72">
        <f>PPCL_Spot!T72</f>
        <v>6.58</v>
      </c>
      <c r="I72">
        <f>Bawana_NG!T72</f>
        <v>57.802665436937971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673.14436555437032</v>
      </c>
      <c r="P72" s="77">
        <v>75.41</v>
      </c>
      <c r="Q72" s="77">
        <v>0</v>
      </c>
      <c r="R72" s="80">
        <v>12.539999999999997</v>
      </c>
      <c r="S72" s="80">
        <v>0</v>
      </c>
      <c r="T72" s="78">
        <f>SUMPRODUCT(LTA!F72:AJ72,LTA!F$101:AJ$101,LTA!F$105:AJ$105)</f>
        <v>52.14</v>
      </c>
      <c r="U72" s="78">
        <f>SUMPRODUCT(LTA!F72:AJ72,LTA!F$102:AJ$102,LTA!F$105:AJ$105)</f>
        <v>333.09000000000003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391.19000000000005</v>
      </c>
      <c r="AB72" s="117">
        <f>-STOA!P72</f>
        <v>0</v>
      </c>
      <c r="AC72">
        <f t="shared" si="3"/>
        <v>14.400412806056847</v>
      </c>
      <c r="AD72">
        <f t="shared" si="4"/>
        <v>1622.0101333367666</v>
      </c>
      <c r="AE72">
        <f>'IDT-1'!F72</f>
        <v>0</v>
      </c>
      <c r="AF72" s="26"/>
      <c r="AG72">
        <f t="shared" si="5"/>
        <v>1622.0101333367666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11.373515151515152</v>
      </c>
      <c r="F73">
        <f>GT_Spot!T73</f>
        <v>0</v>
      </c>
      <c r="G73">
        <f>PPCL_NG!T73</f>
        <v>23.14</v>
      </c>
      <c r="H73">
        <f>PPCL_Spot!T73</f>
        <v>6.58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676.91909316037038</v>
      </c>
      <c r="P73" s="77">
        <v>75.09</v>
      </c>
      <c r="Q73" s="77">
        <v>0</v>
      </c>
      <c r="R73" s="80">
        <v>9.5399999999999974</v>
      </c>
      <c r="S73" s="80">
        <v>0</v>
      </c>
      <c r="T73" s="78">
        <f>SUMPRODUCT(LTA!F73:AJ73,LTA!F$101:AJ$101,LTA!F$105:AJ$105)</f>
        <v>44.4</v>
      </c>
      <c r="U73" s="78">
        <f>SUMPRODUCT(LTA!F73:AJ73,LTA!F$102:AJ$102,LTA!F$105:AJ$105)</f>
        <v>327.15999999999997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391.19000000000005</v>
      </c>
      <c r="AB73" s="117">
        <f>-STOA!P73</f>
        <v>0</v>
      </c>
      <c r="AC73">
        <f t="shared" si="3"/>
        <v>14.215454953144592</v>
      </c>
      <c r="AD73">
        <f t="shared" si="4"/>
        <v>1601.1771533587407</v>
      </c>
      <c r="AE73">
        <f>'IDT-1'!F73</f>
        <v>0</v>
      </c>
      <c r="AF73" s="26"/>
      <c r="AG73">
        <f t="shared" si="5"/>
        <v>1601.1771533587407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11.373515151515152</v>
      </c>
      <c r="F74">
        <f>GT_Spot!T74</f>
        <v>0</v>
      </c>
      <c r="G74">
        <f>PPCL_NG!T74</f>
        <v>23.14</v>
      </c>
      <c r="H74">
        <f>PPCL_Spot!T74</f>
        <v>6.58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678.84835017120145</v>
      </c>
      <c r="P74" s="77">
        <v>75.09</v>
      </c>
      <c r="Q74" s="77">
        <v>0</v>
      </c>
      <c r="R74" s="80">
        <v>5.91</v>
      </c>
      <c r="S74" s="80">
        <v>0</v>
      </c>
      <c r="T74" s="78">
        <f>SUMPRODUCT(LTA!F74:AJ74,LTA!F$101:AJ$101,LTA!F$105:AJ$105)</f>
        <v>40.14</v>
      </c>
      <c r="U74" s="78">
        <f>SUMPRODUCT(LTA!F74:AJ74,LTA!F$102:AJ$102,LTA!F$105:AJ$105)</f>
        <v>326.55999999999995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391.19000000000005</v>
      </c>
      <c r="AB74" s="117">
        <f>-STOA!P74</f>
        <v>0</v>
      </c>
      <c r="AC74">
        <f t="shared" si="3"/>
        <v>14.157720414839906</v>
      </c>
      <c r="AD74">
        <f t="shared" si="4"/>
        <v>1594.6741449078766</v>
      </c>
      <c r="AE74">
        <f>'IDT-1'!F74</f>
        <v>0</v>
      </c>
      <c r="AF74" s="26"/>
      <c r="AG74">
        <f t="shared" si="5"/>
        <v>1594.6741449078766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11.479151515151518</v>
      </c>
      <c r="F75">
        <f>GT_Spot!T75</f>
        <v>0</v>
      </c>
      <c r="G75">
        <f>PPCL_NG!T75</f>
        <v>23.14</v>
      </c>
      <c r="H75">
        <f>PPCL_Spot!T75</f>
        <v>6.58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682.86193346555353</v>
      </c>
      <c r="P75" s="77">
        <v>75.09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29.32</v>
      </c>
      <c r="U75" s="78">
        <f>SUMPRODUCT(LTA!F75:AJ75,LTA!F$102:AJ$102,LTA!F$105:AJ$105)</f>
        <v>325.73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391.19000000000005</v>
      </c>
      <c r="AB75" s="117">
        <f>-STOA!P75</f>
        <v>0</v>
      </c>
      <c r="AC75">
        <f t="shared" si="3"/>
        <v>14.794082387216811</v>
      </c>
      <c r="AD75">
        <f t="shared" si="4"/>
        <v>1495.5970025934885</v>
      </c>
      <c r="AE75">
        <f>'IDT-1'!F75</f>
        <v>0</v>
      </c>
      <c r="AF75" s="26"/>
      <c r="AG75">
        <f t="shared" si="5"/>
        <v>1495.5970025934885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-85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11.479151515151518</v>
      </c>
      <c r="F76">
        <f>GT_Spot!T76</f>
        <v>0</v>
      </c>
      <c r="G76">
        <f>PPCL_NG!T76</f>
        <v>23.14</v>
      </c>
      <c r="H76">
        <f>PPCL_Spot!T76</f>
        <v>6.58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740.84483134340212</v>
      </c>
      <c r="P76" s="77">
        <v>75.09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21.94</v>
      </c>
      <c r="U76" s="78">
        <f>SUMPRODUCT(LTA!F76:AJ76,LTA!F$102:AJ$102,LTA!F$105:AJ$105)</f>
        <v>326.21999999999997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391.19000000000005</v>
      </c>
      <c r="AB76" s="117">
        <f>-STOA!P76</f>
        <v>0</v>
      </c>
      <c r="AC76">
        <f t="shared" si="3"/>
        <v>14.844184150043086</v>
      </c>
      <c r="AD76">
        <f t="shared" si="4"/>
        <v>1591.6397987085106</v>
      </c>
      <c r="AE76">
        <f>'IDT-1'!F76</f>
        <v>0</v>
      </c>
      <c r="AF76" s="26"/>
      <c r="AG76">
        <f t="shared" si="5"/>
        <v>1591.6397987085106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-40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11.479151515151518</v>
      </c>
      <c r="F77">
        <f>GT_Spot!T77</f>
        <v>0</v>
      </c>
      <c r="G77">
        <f>PPCL_NG!T77</f>
        <v>23.14</v>
      </c>
      <c r="H77">
        <f>PPCL_Spot!T77</f>
        <v>6.58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828.54199315077608</v>
      </c>
      <c r="P77" s="77">
        <v>75.09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13.33</v>
      </c>
      <c r="U77" s="78">
        <f>SUMPRODUCT(LTA!F77:AJ77,LTA!F$102:AJ$102,LTA!F$105:AJ$105)</f>
        <v>324.81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-222</v>
      </c>
      <c r="AA77" s="117">
        <f>STOA!J77</f>
        <v>391.19000000000005</v>
      </c>
      <c r="AB77" s="117">
        <f>-STOA!P77</f>
        <v>0</v>
      </c>
      <c r="AC77">
        <f t="shared" si="3"/>
        <v>17.316042382987522</v>
      </c>
      <c r="AD77">
        <f t="shared" si="4"/>
        <v>1504.4451022829401</v>
      </c>
      <c r="AE77">
        <f>'IDT-1'!F77</f>
        <v>0</v>
      </c>
      <c r="AF77" s="26"/>
      <c r="AG77">
        <f t="shared" si="5"/>
        <v>1504.4451022829401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11.479151515151518</v>
      </c>
      <c r="F78">
        <f>GT_Spot!T78</f>
        <v>0</v>
      </c>
      <c r="G78">
        <f>PPCL_NG!T78</f>
        <v>23.14</v>
      </c>
      <c r="H78">
        <f>PPCL_Spot!T78</f>
        <v>6.58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876.70982496376746</v>
      </c>
      <c r="P78" s="77">
        <v>75.09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322.83999999999997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-226</v>
      </c>
      <c r="AA78" s="117">
        <f>STOA!J78</f>
        <v>391.19000000000005</v>
      </c>
      <c r="AB78" s="117">
        <f>-STOA!P78</f>
        <v>0</v>
      </c>
      <c r="AC78">
        <f t="shared" si="3"/>
        <v>17.699487813030629</v>
      </c>
      <c r="AD78">
        <f t="shared" si="4"/>
        <v>1539.5994886658884</v>
      </c>
      <c r="AE78">
        <f>'IDT-1'!F78</f>
        <v>0</v>
      </c>
      <c r="AF78" s="26"/>
      <c r="AG78">
        <f t="shared" si="5"/>
        <v>1539.5994886658884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11.479151515151518</v>
      </c>
      <c r="F79">
        <f>GT_Spot!T79</f>
        <v>0</v>
      </c>
      <c r="G79">
        <f>PPCL_NG!T79</f>
        <v>23.14</v>
      </c>
      <c r="H79">
        <f>PPCL_Spot!T79</f>
        <v>6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884.42914590638566</v>
      </c>
      <c r="P79" s="77">
        <v>75.09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3.33</v>
      </c>
      <c r="U79" s="78">
        <f>SUMPRODUCT(LTA!F79:AJ79,LTA!F$102:AJ$102,LTA!F$105:AJ$105)</f>
        <v>320.79000000000002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-253</v>
      </c>
      <c r="AA79" s="117">
        <f>STOA!J79</f>
        <v>391.19000000000005</v>
      </c>
      <c r="AB79" s="117">
        <f>-STOA!P79</f>
        <v>0</v>
      </c>
      <c r="AC79">
        <f t="shared" si="3"/>
        <v>17.954591280424943</v>
      </c>
      <c r="AD79">
        <f t="shared" si="4"/>
        <v>1514.0937061411123</v>
      </c>
      <c r="AE79">
        <f>'IDT-1'!F79</f>
        <v>0</v>
      </c>
      <c r="AF79" s="26"/>
      <c r="AG79">
        <f t="shared" si="5"/>
        <v>1514.0937061411123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11.479151515151518</v>
      </c>
      <c r="F80">
        <f>GT_Spot!T80</f>
        <v>0</v>
      </c>
      <c r="G80">
        <f>PPCL_NG!T80</f>
        <v>23.14</v>
      </c>
      <c r="H80">
        <f>PPCL_Spot!T80</f>
        <v>6.58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897.67551360270397</v>
      </c>
      <c r="P80" s="77">
        <v>75.09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0.68</v>
      </c>
      <c r="U80" s="78">
        <f>SUMPRODUCT(LTA!F80:AJ80,LTA!F$102:AJ$102,LTA!F$105:AJ$105)</f>
        <v>318.65999999999997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-262</v>
      </c>
      <c r="AA80" s="117">
        <f>STOA!J80</f>
        <v>391.19000000000005</v>
      </c>
      <c r="AB80" s="117">
        <f>-STOA!P80</f>
        <v>0</v>
      </c>
      <c r="AC80">
        <f t="shared" si="3"/>
        <v>18.114102463852305</v>
      </c>
      <c r="AD80">
        <f t="shared" si="4"/>
        <v>1513.9805626540033</v>
      </c>
      <c r="AE80">
        <f>'IDT-1'!F80</f>
        <v>0</v>
      </c>
      <c r="AF80" s="26"/>
      <c r="AG80">
        <f t="shared" si="5"/>
        <v>1513.9805626540033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11.479151515151518</v>
      </c>
      <c r="F81">
        <f>GT_Spot!T81</f>
        <v>0</v>
      </c>
      <c r="G81">
        <f>PPCL_NG!T81</f>
        <v>23.14</v>
      </c>
      <c r="H81">
        <f>PPCL_Spot!T81</f>
        <v>6.58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897.6615214585936</v>
      </c>
      <c r="P81" s="77">
        <v>75.09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313.74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-242</v>
      </c>
      <c r="AA81" s="117">
        <f>STOA!J81</f>
        <v>391.19000000000005</v>
      </c>
      <c r="AB81" s="117">
        <f>-STOA!P81</f>
        <v>0</v>
      </c>
      <c r="AC81">
        <f t="shared" si="3"/>
        <v>17.887136782540228</v>
      </c>
      <c r="AD81">
        <f t="shared" si="4"/>
        <v>1528.593536191205</v>
      </c>
      <c r="AE81">
        <f>'IDT-1'!F81</f>
        <v>0</v>
      </c>
      <c r="AF81" s="26"/>
      <c r="AG81">
        <f t="shared" si="5"/>
        <v>1528.593536191205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11.479151515151518</v>
      </c>
      <c r="F82">
        <f>GT_Spot!T82</f>
        <v>0</v>
      </c>
      <c r="G82">
        <f>PPCL_NG!T82</f>
        <v>23.14</v>
      </c>
      <c r="H82">
        <f>PPCL_Spot!T82</f>
        <v>6.58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897.6615214585936</v>
      </c>
      <c r="P82" s="77">
        <v>75.09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313.8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-208</v>
      </c>
      <c r="AA82" s="117">
        <f>STOA!J82</f>
        <v>391.19000000000005</v>
      </c>
      <c r="AB82" s="117">
        <f>-STOA!P82</f>
        <v>0</v>
      </c>
      <c r="AC82">
        <f t="shared" si="3"/>
        <v>17.896542910062422</v>
      </c>
      <c r="AD82">
        <f t="shared" si="4"/>
        <v>1527.6441300636827</v>
      </c>
      <c r="AE82">
        <f>'IDT-1'!F82</f>
        <v>-13.839</v>
      </c>
      <c r="AF82" s="26"/>
      <c r="AG82">
        <f t="shared" si="5"/>
        <v>1513.8051300636828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11.479151515151518</v>
      </c>
      <c r="F83">
        <f>GT_Spot!T83</f>
        <v>0</v>
      </c>
      <c r="G83">
        <f>PPCL_NG!T83</f>
        <v>23.14</v>
      </c>
      <c r="H83">
        <f>PPCL_Spot!T83</f>
        <v>6.58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898.7053626647064</v>
      </c>
      <c r="P83" s="77">
        <v>75.09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313.27999999999997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-211</v>
      </c>
      <c r="AA83" s="117">
        <f>STOA!J83</f>
        <v>391.19000000000005</v>
      </c>
      <c r="AB83" s="117">
        <f>-STOA!P83</f>
        <v>0</v>
      </c>
      <c r="AC83">
        <f t="shared" si="3"/>
        <v>17.927787095242802</v>
      </c>
      <c r="AD83">
        <f t="shared" si="4"/>
        <v>1525.1367270846151</v>
      </c>
      <c r="AE83">
        <f>'IDT-1'!F83</f>
        <v>-5.19</v>
      </c>
      <c r="AF83" s="26"/>
      <c r="AG83">
        <f t="shared" si="5"/>
        <v>1519.9467270846151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11.479151515151518</v>
      </c>
      <c r="F84">
        <f>GT_Spot!T84</f>
        <v>0</v>
      </c>
      <c r="G84">
        <f>PPCL_NG!T84</f>
        <v>23.14</v>
      </c>
      <c r="H84">
        <f>PPCL_Spot!T84</f>
        <v>6.58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898.7053626647064</v>
      </c>
      <c r="P84" s="77">
        <v>75.09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312.65999999999997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-167</v>
      </c>
      <c r="AA84" s="117">
        <f>STOA!J84</f>
        <v>391.19000000000005</v>
      </c>
      <c r="AB84" s="117">
        <f>-STOA!P84</f>
        <v>0</v>
      </c>
      <c r="AC84">
        <f t="shared" si="3"/>
        <v>17.220959020989369</v>
      </c>
      <c r="AD84">
        <f t="shared" si="4"/>
        <v>1604.2235551588685</v>
      </c>
      <c r="AE84">
        <f>'IDT-1'!F84</f>
        <v>-34</v>
      </c>
      <c r="AF84" s="26"/>
      <c r="AG84">
        <f t="shared" si="5"/>
        <v>1570.2235551588685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11.479151515151518</v>
      </c>
      <c r="F85">
        <f>GT_Spot!T85</f>
        <v>0</v>
      </c>
      <c r="G85">
        <f>PPCL_NG!T85</f>
        <v>23.14</v>
      </c>
      <c r="H85">
        <f>PPCL_Spot!T85</f>
        <v>6</v>
      </c>
      <c r="I85">
        <f>Bawana_NG!T85</f>
        <v>67.739999999999995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896.24271292597405</v>
      </c>
      <c r="P85" s="77">
        <v>75.09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311.73999999999995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-133</v>
      </c>
      <c r="AA85" s="117">
        <f>STOA!J85</f>
        <v>391.19000000000005</v>
      </c>
      <c r="AB85" s="117">
        <f>-STOA!P85</f>
        <v>0</v>
      </c>
      <c r="AC85">
        <f t="shared" si="3"/>
        <v>16.867863367533886</v>
      </c>
      <c r="AD85">
        <f t="shared" si="4"/>
        <v>1632.7540010735918</v>
      </c>
      <c r="AE85">
        <f>'IDT-1'!F85</f>
        <v>-59.05</v>
      </c>
      <c r="AF85" s="26"/>
      <c r="AG85">
        <f t="shared" si="5"/>
        <v>1573.7040010735918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11.479151515151518</v>
      </c>
      <c r="F86">
        <f>GT_Spot!T86</f>
        <v>0</v>
      </c>
      <c r="G86">
        <f>PPCL_NG!T86</f>
        <v>23.14</v>
      </c>
      <c r="H86">
        <f>PPCL_Spot!T86</f>
        <v>6.58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886.0509482363741</v>
      </c>
      <c r="P86" s="77">
        <v>75.09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310.45999999999998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-81</v>
      </c>
      <c r="AA86" s="117">
        <f>STOA!J86</f>
        <v>391.19000000000005</v>
      </c>
      <c r="AB86" s="117">
        <f>-STOA!P86</f>
        <v>0</v>
      </c>
      <c r="AC86">
        <f t="shared" si="3"/>
        <v>16.770627583221014</v>
      </c>
      <c r="AD86">
        <f t="shared" si="4"/>
        <v>1625.8194721683046</v>
      </c>
      <c r="AE86">
        <f>'IDT-1'!F86</f>
        <v>-99</v>
      </c>
      <c r="AF86" s="26"/>
      <c r="AG86">
        <f t="shared" si="5"/>
        <v>1526.8194721683046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-50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11.479151515151518</v>
      </c>
      <c r="F87">
        <f>GT_Spot!T87</f>
        <v>0</v>
      </c>
      <c r="G87">
        <f>PPCL_NG!T87</f>
        <v>23.14</v>
      </c>
      <c r="H87">
        <f>PPCL_Spot!T87</f>
        <v>6.58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879.074849873061</v>
      </c>
      <c r="P87" s="77">
        <v>75.09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309.87999999999994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-52</v>
      </c>
      <c r="AA87" s="117">
        <f>STOA!J87</f>
        <v>391.19000000000005</v>
      </c>
      <c r="AB87" s="117">
        <f>-STOA!P87</f>
        <v>0</v>
      </c>
      <c r="AC87">
        <f t="shared" si="3"/>
        <v>16.890574595589957</v>
      </c>
      <c r="AD87">
        <f t="shared" si="4"/>
        <v>1597.1434267926224</v>
      </c>
      <c r="AE87">
        <f>'IDT-1'!F87</f>
        <v>-130</v>
      </c>
      <c r="AF87" s="26"/>
      <c r="AG87">
        <f t="shared" si="5"/>
        <v>1467.1434267926224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-100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11.479151515151518</v>
      </c>
      <c r="F88">
        <f>GT_Spot!T88</f>
        <v>0</v>
      </c>
      <c r="G88">
        <f>PPCL_NG!T88</f>
        <v>23.14</v>
      </c>
      <c r="H88">
        <f>PPCL_Spot!T88</f>
        <v>6.58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879.074849873061</v>
      </c>
      <c r="P88" s="77">
        <v>75.09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310.44999999999993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391.19000000000005</v>
      </c>
      <c r="AB88" s="117">
        <f>-STOA!P88</f>
        <v>0</v>
      </c>
      <c r="AC88">
        <f t="shared" si="3"/>
        <v>16.078802863547992</v>
      </c>
      <c r="AD88">
        <f t="shared" si="4"/>
        <v>1690.5251985246646</v>
      </c>
      <c r="AE88">
        <f>'IDT-1'!F88</f>
        <v>-139.92400000000001</v>
      </c>
      <c r="AF88" s="26"/>
      <c r="AG88">
        <f t="shared" si="5"/>
        <v>1550.6011985246646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-60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11.479151515151518</v>
      </c>
      <c r="F89">
        <f>GT_Spot!T89</f>
        <v>0</v>
      </c>
      <c r="G89">
        <f>PPCL_NG!T89</f>
        <v>23.14</v>
      </c>
      <c r="H89">
        <f>PPCL_Spot!T89</f>
        <v>6.58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879.68509256066102</v>
      </c>
      <c r="P89" s="77">
        <v>75.09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314.48999999999995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391.19000000000005</v>
      </c>
      <c r="AB89" s="117">
        <f>-STOA!P89</f>
        <v>0</v>
      </c>
      <c r="AC89">
        <f t="shared" si="3"/>
        <v>17.18510030186231</v>
      </c>
      <c r="AD89">
        <f t="shared" si="4"/>
        <v>1574.0691437739501</v>
      </c>
      <c r="AE89">
        <f>'IDT-1'!F89</f>
        <v>-97.296000000000006</v>
      </c>
      <c r="AF89" s="26"/>
      <c r="AG89">
        <f t="shared" si="5"/>
        <v>1476.7731437739501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-180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11.479151515151518</v>
      </c>
      <c r="F90">
        <f>GT_Spot!T90</f>
        <v>0</v>
      </c>
      <c r="G90">
        <f>PPCL_NG!T90</f>
        <v>23.14</v>
      </c>
      <c r="H90">
        <f>PPCL_Spot!T90</f>
        <v>6</v>
      </c>
      <c r="I90">
        <f>Bawana_NG!T90</f>
        <v>68.192828472312698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879.68509256066102</v>
      </c>
      <c r="P90" s="77">
        <v>75.09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315.17999999999995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391.19000000000005</v>
      </c>
      <c r="AB90" s="117">
        <f>-STOA!P90</f>
        <v>0</v>
      </c>
      <c r="AC90">
        <f t="shared" si="3"/>
        <v>16.463434990643037</v>
      </c>
      <c r="AD90">
        <f t="shared" si="4"/>
        <v>1653.4936375574823</v>
      </c>
      <c r="AE90">
        <f>'IDT-1'!F90</f>
        <v>-60.390999999999998</v>
      </c>
      <c r="AF90" s="26"/>
      <c r="AG90">
        <f t="shared" si="5"/>
        <v>1593.1026375574822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-100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11.479151515151518</v>
      </c>
      <c r="F91">
        <f>GT_Spot!T91</f>
        <v>0</v>
      </c>
      <c r="G91">
        <f>PPCL_NG!T91</f>
        <v>23.14</v>
      </c>
      <c r="H91">
        <f>PPCL_Spot!T91</f>
        <v>5.8424166246025999</v>
      </c>
      <c r="I91">
        <f>Bawana_NG!T91</f>
        <v>67.552958676072564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885.45132300162436</v>
      </c>
      <c r="P91" s="77">
        <v>75.09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314.58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391.19000000000005</v>
      </c>
      <c r="AB91" s="117">
        <f>-STOA!P91</f>
        <v>0</v>
      </c>
      <c r="AC91">
        <f t="shared" si="3"/>
        <v>17.212130432388726</v>
      </c>
      <c r="AD91">
        <f t="shared" si="4"/>
        <v>1577.1137193850623</v>
      </c>
      <c r="AE91">
        <f>'IDT-1'!F91</f>
        <v>-32.631999999999998</v>
      </c>
      <c r="AF91" s="26"/>
      <c r="AG91">
        <f t="shared" si="5"/>
        <v>1544.4817193850622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-180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11.479151515151518</v>
      </c>
      <c r="F92">
        <f>GT_Spot!T92</f>
        <v>0</v>
      </c>
      <c r="G92">
        <f>PPCL_NG!T92</f>
        <v>23.14</v>
      </c>
      <c r="H92">
        <f>PPCL_Spot!T92</f>
        <v>6.58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885.45132300162436</v>
      </c>
      <c r="P92" s="77">
        <v>75.09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313.33999999999997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65.72</v>
      </c>
      <c r="Z92" s="75">
        <f>IEX!P92</f>
        <v>0</v>
      </c>
      <c r="AA92" s="117">
        <f>STOA!J92</f>
        <v>391.19000000000005</v>
      </c>
      <c r="AB92" s="117">
        <f>-STOA!P92</f>
        <v>0</v>
      </c>
      <c r="AC92">
        <f t="shared" si="3"/>
        <v>18.958215707628177</v>
      </c>
      <c r="AD92">
        <f t="shared" si="4"/>
        <v>1512.6322588091477</v>
      </c>
      <c r="AE92">
        <f>'IDT-1'!F92</f>
        <v>0</v>
      </c>
      <c r="AF92" s="26"/>
      <c r="AG92">
        <f t="shared" si="5"/>
        <v>1512.6322588091477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-310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10.978660200060624</v>
      </c>
      <c r="F93">
        <f>GT_Spot!T93</f>
        <v>0</v>
      </c>
      <c r="G93">
        <f>PPCL_NG!T93</f>
        <v>23.14</v>
      </c>
      <c r="H93">
        <f>PPCL_Spot!T93</f>
        <v>4.5987225770619276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885.5976996354442</v>
      </c>
      <c r="P93" s="77">
        <v>75.09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312.39999999999998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86.99</v>
      </c>
      <c r="Z93" s="75">
        <f>IEX!P93</f>
        <v>0</v>
      </c>
      <c r="AA93" s="117">
        <f>STOA!J93</f>
        <v>391.19000000000005</v>
      </c>
      <c r="AB93" s="117">
        <f>-STOA!P93</f>
        <v>0</v>
      </c>
      <c r="AC93">
        <f t="shared" si="3"/>
        <v>18.14505678011356</v>
      </c>
      <c r="AD93">
        <f t="shared" si="4"/>
        <v>1601.8400256324533</v>
      </c>
      <c r="AE93">
        <f>'IDT-1'!F93</f>
        <v>0</v>
      </c>
      <c r="AF93" s="26"/>
      <c r="AG93">
        <f t="shared" si="5"/>
        <v>1601.8400256324533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10.978660200060624</v>
      </c>
      <c r="F94">
        <f>GT_Spot!T94</f>
        <v>0</v>
      </c>
      <c r="G94">
        <f>PPCL_NG!T94</f>
        <v>23.14</v>
      </c>
      <c r="H94">
        <f>PPCL_Spot!T94</f>
        <v>4.5987225770619276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826.7118451632399</v>
      </c>
      <c r="P94" s="77">
        <v>75.09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312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104.38</v>
      </c>
      <c r="Z94" s="75">
        <f>IEX!P94</f>
        <v>0</v>
      </c>
      <c r="AA94" s="117">
        <f>STOA!J94</f>
        <v>391.19000000000005</v>
      </c>
      <c r="AB94" s="117">
        <f>-STOA!P94</f>
        <v>0</v>
      </c>
      <c r="AC94">
        <f t="shared" si="3"/>
        <v>17.332466884648397</v>
      </c>
      <c r="AD94">
        <f t="shared" si="4"/>
        <v>1610.7567610557139</v>
      </c>
      <c r="AE94">
        <f>'IDT-1'!F94</f>
        <v>0</v>
      </c>
      <c r="AF94" s="26"/>
      <c r="AG94">
        <f t="shared" si="5"/>
        <v>1610.7567610557139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-170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11.564556195092395</v>
      </c>
      <c r="F95">
        <f>GT_Spot!T95</f>
        <v>0</v>
      </c>
      <c r="G95">
        <f>PPCL_NG!T95</f>
        <v>23.14</v>
      </c>
      <c r="H95">
        <f>PPCL_Spot!T95</f>
        <v>6.58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822.80768264641188</v>
      </c>
      <c r="P95" s="77">
        <v>75.09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311.41999999999996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109.21</v>
      </c>
      <c r="Z95" s="75">
        <f>IEX!P95</f>
        <v>0</v>
      </c>
      <c r="AA95" s="117">
        <f>STOA!J95</f>
        <v>391.19000000000005</v>
      </c>
      <c r="AB95" s="117">
        <f>-STOA!P95</f>
        <v>0</v>
      </c>
      <c r="AC95">
        <f t="shared" si="3"/>
        <v>16.914195004468677</v>
      </c>
      <c r="AD95">
        <f t="shared" si="4"/>
        <v>1664.0880438370357</v>
      </c>
      <c r="AE95">
        <f>'IDT-1'!F95</f>
        <v>0</v>
      </c>
      <c r="AF95" s="26"/>
      <c r="AG95">
        <f t="shared" si="5"/>
        <v>1664.0880438370357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-120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11.564556195092395</v>
      </c>
      <c r="F96">
        <f>GT_Spot!T96</f>
        <v>0</v>
      </c>
      <c r="G96">
        <f>PPCL_NG!T96</f>
        <v>23.14</v>
      </c>
      <c r="H96">
        <f>PPCL_Spot!T96</f>
        <v>6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822.590643994679</v>
      </c>
      <c r="P96" s="77">
        <v>75.09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312.39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107.28</v>
      </c>
      <c r="Z96" s="75">
        <f>IEX!P96</f>
        <v>0</v>
      </c>
      <c r="AA96" s="117">
        <f>STOA!J96</f>
        <v>391.19000000000005</v>
      </c>
      <c r="AB96" s="117">
        <f>-STOA!P96</f>
        <v>0</v>
      </c>
      <c r="AC96">
        <f t="shared" si="3"/>
        <v>16.898733064333427</v>
      </c>
      <c r="AD96">
        <f t="shared" si="4"/>
        <v>1662.3464671254383</v>
      </c>
      <c r="AE96">
        <f>'IDT-1'!F96</f>
        <v>0</v>
      </c>
      <c r="AF96" s="26"/>
      <c r="AG96">
        <f t="shared" si="5"/>
        <v>1662.3464671254383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11.564556195092395</v>
      </c>
      <c r="F97">
        <f>GT_Spot!T97</f>
        <v>0</v>
      </c>
      <c r="G97">
        <f>PPCL_NG!T97</f>
        <v>23.14</v>
      </c>
      <c r="H97">
        <f>PPCL_Spot!T97</f>
        <v>5.86</v>
      </c>
      <c r="I97">
        <f>Bawana_NG!T97</f>
        <v>46.88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821.34715596972376</v>
      </c>
      <c r="P97" s="77">
        <v>75.09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311.89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83.12</v>
      </c>
      <c r="Z97" s="75">
        <f>IEX!P97</f>
        <v>0</v>
      </c>
      <c r="AA97" s="117">
        <f>STOA!J97</f>
        <v>391.19000000000005</v>
      </c>
      <c r="AB97" s="117">
        <f>-STOA!P97</f>
        <v>0</v>
      </c>
      <c r="AC97">
        <f t="shared" si="3"/>
        <v>16.642094369713821</v>
      </c>
      <c r="AD97">
        <f t="shared" si="4"/>
        <v>1633.4396177951023</v>
      </c>
      <c r="AE97">
        <f>'IDT-1'!F97</f>
        <v>11.442</v>
      </c>
      <c r="AF97" s="26"/>
      <c r="AG97">
        <f t="shared" si="5"/>
        <v>1644.8816177951023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11.564556195092395</v>
      </c>
      <c r="F98">
        <f>GT_Spot!T98</f>
        <v>0</v>
      </c>
      <c r="G98">
        <f>PPCL_NG!T98</f>
        <v>23.14</v>
      </c>
      <c r="H98">
        <f>PPCL_Spot!T98</f>
        <v>6.58</v>
      </c>
      <c r="I98">
        <f>Bawana_NG!T98</f>
        <v>48.945120028838453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821.17479284761123</v>
      </c>
      <c r="P98" s="77">
        <v>75.09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311.37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82.15</v>
      </c>
      <c r="Z98" s="75">
        <f>IEX!P98</f>
        <v>0</v>
      </c>
      <c r="AA98" s="117">
        <f>STOA!J98</f>
        <v>391.19000000000005</v>
      </c>
      <c r="AB98" s="117">
        <f>-STOA!P98</f>
        <v>0</v>
      </c>
      <c r="AC98">
        <f t="shared" si="3"/>
        <v>16.651974630493012</v>
      </c>
      <c r="AD98">
        <f t="shared" si="4"/>
        <v>1634.5524944410492</v>
      </c>
      <c r="AE98">
        <f>'IDT-1'!F98</f>
        <v>0</v>
      </c>
      <c r="AF98" s="26"/>
      <c r="AG98">
        <f t="shared" si="5"/>
        <v>1634.5524944410492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0.29112060750605712</v>
      </c>
      <c r="F99">
        <f t="shared" si="6"/>
        <v>0</v>
      </c>
      <c r="G99">
        <f t="shared" si="6"/>
        <v>0.55536000000000074</v>
      </c>
      <c r="H99">
        <f t="shared" si="6"/>
        <v>0.13890705196937167</v>
      </c>
      <c r="I99">
        <f t="shared" si="6"/>
        <v>1.3045110844518475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18.228717924531306</v>
      </c>
      <c r="P99" s="77">
        <f t="shared" si="6"/>
        <v>1.5843826711493088</v>
      </c>
      <c r="Q99" s="77">
        <f t="shared" si="6"/>
        <v>0</v>
      </c>
      <c r="R99" s="80">
        <f>SUM(R3:R98)/4000</f>
        <v>0.22541597906905048</v>
      </c>
      <c r="S99" s="80">
        <f t="shared" si="6"/>
        <v>0</v>
      </c>
      <c r="T99" s="78">
        <f t="shared" si="6"/>
        <v>0.9926974999999999</v>
      </c>
      <c r="U99" s="78">
        <f t="shared" si="6"/>
        <v>9.2236550000000008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0.15971249999999998</v>
      </c>
      <c r="Z99" s="75">
        <f t="shared" si="6"/>
        <v>-1.9487525000000001</v>
      </c>
      <c r="AA99" s="117">
        <f t="shared" si="6"/>
        <v>9.3885599999999982</v>
      </c>
      <c r="AB99" s="117">
        <f t="shared" si="6"/>
        <v>0</v>
      </c>
      <c r="AC99">
        <f t="shared" si="6"/>
        <v>0.40281777602792429</v>
      </c>
      <c r="AD99">
        <f t="shared" si="6"/>
        <v>38.629125042649022</v>
      </c>
      <c r="AE99">
        <f t="shared" si="6"/>
        <v>-0.32041225000000001</v>
      </c>
      <c r="AG99">
        <f t="shared" si="6"/>
        <v>38.308712792649018</v>
      </c>
      <c r="AI99">
        <f t="shared" si="6"/>
        <v>0</v>
      </c>
      <c r="AJ99">
        <f t="shared" si="6"/>
        <v>0</v>
      </c>
      <c r="AK99">
        <f t="shared" si="6"/>
        <v>0.29540500000000003</v>
      </c>
      <c r="AL99">
        <f t="shared" si="6"/>
        <v>-1.4077500000000001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2" activePane="bottomRight" state="frozen"/>
      <selection activeCell="M3" sqref="M3:M98"/>
      <selection pane="topRight" activeCell="M3" sqref="M3:M98"/>
      <selection pane="bottomLeft" activeCell="M3" sqref="M3:M98"/>
      <selection pane="bottomRight" activeCell="AO101" sqref="AO101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44762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299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5" t="s">
        <v>334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383</v>
      </c>
      <c r="AJ1" s="222" t="s">
        <v>384</v>
      </c>
      <c r="AK1" s="222" t="s">
        <v>385</v>
      </c>
      <c r="AL1" s="222" t="s">
        <v>386</v>
      </c>
      <c r="AM1" s="222" t="s">
        <v>387</v>
      </c>
      <c r="AN1" s="222" t="s">
        <v>388</v>
      </c>
      <c r="AO1" s="221" t="s">
        <v>412</v>
      </c>
      <c r="AP1" s="221" t="s">
        <v>413</v>
      </c>
      <c r="AQ1" s="221" t="s">
        <v>414</v>
      </c>
      <c r="AR1" s="221" t="s">
        <v>415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6">
      <c r="A3" t="s">
        <v>45</v>
      </c>
      <c r="E3">
        <f>GT_NG!S3</f>
        <v>2.0166857142857144</v>
      </c>
      <c r="F3">
        <f>GT_Spot!S3</f>
        <v>0</v>
      </c>
      <c r="G3">
        <f>PPCL_NG!S3</f>
        <v>36.36</v>
      </c>
      <c r="H3">
        <f>PPCL_Spot!S3</f>
        <v>0</v>
      </c>
      <c r="I3">
        <f>Bawana_NG!S3</f>
        <v>24.214230156672468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68.88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21.36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1.5048960596644319</v>
      </c>
      <c r="AD3">
        <f>SUM(B3:AB3,AI3:AR3)-AC3</f>
        <v>169.50601981129375</v>
      </c>
      <c r="AE3">
        <f>'IDT-1'!E3</f>
        <v>0</v>
      </c>
      <c r="AF3" s="26"/>
      <c r="AG3">
        <f>SUM(AD3:AF3)+AT3</f>
        <v>130.50601981129375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17.21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-39</v>
      </c>
    </row>
    <row r="4" spans="1:46">
      <c r="A4" t="s">
        <v>46</v>
      </c>
      <c r="E4">
        <f>GT_NG!S4</f>
        <v>2.0166857142857144</v>
      </c>
      <c r="F4">
        <f>GT_Spot!S4</f>
        <v>0</v>
      </c>
      <c r="G4">
        <f>PPCL_NG!S4</f>
        <v>36.36</v>
      </c>
      <c r="H4">
        <f>PPCL_Spot!S4</f>
        <v>0</v>
      </c>
      <c r="I4">
        <f>Bawana_NG!S4</f>
        <v>27.242637843921504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68.88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20.010000000000002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1.5318980473122235</v>
      </c>
      <c r="AD4">
        <f t="shared" ref="AD4:AD67" si="1">SUM(B4:AB4,AI4:AR4)-AC4</f>
        <v>172.54742551089498</v>
      </c>
      <c r="AE4">
        <f>'IDT-1'!E4</f>
        <v>0</v>
      </c>
      <c r="AF4" s="26"/>
      <c r="AG4">
        <f t="shared" ref="AG4:AG67" si="2">SUM(AD4:AF4)+AT4</f>
        <v>133.54742551089498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18.600000000000001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-39</v>
      </c>
    </row>
    <row r="5" spans="1:46">
      <c r="A5" t="s">
        <v>47</v>
      </c>
      <c r="E5">
        <f>GT_NG!S5</f>
        <v>2.0166857142857144</v>
      </c>
      <c r="F5">
        <f>GT_Spot!S5</f>
        <v>0</v>
      </c>
      <c r="G5">
        <f>PPCL_NG!S5</f>
        <v>36.36</v>
      </c>
      <c r="H5">
        <f>PPCL_Spot!S5</f>
        <v>0</v>
      </c>
      <c r="I5">
        <f>Bawana_NG!S5</f>
        <v>27.242637843921504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68.88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17.78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1.8624260473122236</v>
      </c>
      <c r="AD5">
        <f t="shared" si="1"/>
        <v>209.77689751089497</v>
      </c>
      <c r="AE5">
        <f>'IDT-1'!E5</f>
        <v>0</v>
      </c>
      <c r="AF5" s="26"/>
      <c r="AG5">
        <f t="shared" si="2"/>
        <v>170.77689751089497</v>
      </c>
      <c r="AI5" s="75">
        <f>PXIL!K5</f>
        <v>0</v>
      </c>
      <c r="AJ5" s="75">
        <f>PXIL!Q5</f>
        <v>0</v>
      </c>
      <c r="AK5" s="75">
        <f>RTM_IEX!K5</f>
        <v>37.56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20.83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-39</v>
      </c>
    </row>
    <row r="6" spans="1:46">
      <c r="A6" t="s">
        <v>48</v>
      </c>
      <c r="E6">
        <f>GT_NG!S6</f>
        <v>2.0166857142857144</v>
      </c>
      <c r="F6">
        <f>GT_Spot!S6</f>
        <v>0</v>
      </c>
      <c r="G6">
        <f>PPCL_NG!S6</f>
        <v>36.36</v>
      </c>
      <c r="H6">
        <f>PPCL_Spot!S6</f>
        <v>0</v>
      </c>
      <c r="I6">
        <f>Bawana_NG!S6</f>
        <v>27.242637843921507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68.88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14.4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1.8720180473122237</v>
      </c>
      <c r="AD6">
        <f t="shared" si="1"/>
        <v>210.85730551089497</v>
      </c>
      <c r="AE6">
        <f>'IDT-1'!E6</f>
        <v>0</v>
      </c>
      <c r="AF6" s="26"/>
      <c r="AG6">
        <f t="shared" si="2"/>
        <v>171.85730551089497</v>
      </c>
      <c r="AI6" s="75">
        <f>PXIL!K6</f>
        <v>0</v>
      </c>
      <c r="AJ6" s="75">
        <f>PXIL!Q6</f>
        <v>0</v>
      </c>
      <c r="AK6" s="75">
        <f>RTM_IEX!K6</f>
        <v>38.659999999999997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24.2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-39</v>
      </c>
    </row>
    <row r="7" spans="1:46">
      <c r="A7" t="s">
        <v>49</v>
      </c>
      <c r="E7">
        <f>GT_NG!S7</f>
        <v>2.0166857142857144</v>
      </c>
      <c r="F7">
        <f>GT_Spot!S7</f>
        <v>0</v>
      </c>
      <c r="G7">
        <f>PPCL_NG!S7</f>
        <v>36.36</v>
      </c>
      <c r="H7">
        <f>PPCL_Spot!S7</f>
        <v>0</v>
      </c>
      <c r="I7">
        <f>Bawana_NG!S7</f>
        <v>27.24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68.88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6.86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1.8724348342857144</v>
      </c>
      <c r="AD7">
        <f t="shared" si="1"/>
        <v>210.90425088000001</v>
      </c>
      <c r="AE7">
        <f>'IDT-1'!E7</f>
        <v>0</v>
      </c>
      <c r="AF7" s="26"/>
      <c r="AG7">
        <f t="shared" si="2"/>
        <v>171.90425088000001</v>
      </c>
      <c r="AI7" s="75">
        <f>PXIL!K7</f>
        <v>0</v>
      </c>
      <c r="AJ7" s="75">
        <f>PXIL!Q7</f>
        <v>0</v>
      </c>
      <c r="AK7" s="75">
        <f>RTM_IEX!K7</f>
        <v>38.659999999999997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31.79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-39</v>
      </c>
    </row>
    <row r="8" spans="1:46">
      <c r="A8" t="s">
        <v>50</v>
      </c>
      <c r="E8">
        <f>GT_NG!S8</f>
        <v>2.0166857142857144</v>
      </c>
      <c r="F8">
        <f>GT_Spot!S8</f>
        <v>0</v>
      </c>
      <c r="G8">
        <f>PPCL_NG!S8</f>
        <v>36.36</v>
      </c>
      <c r="H8">
        <f>PPCL_Spot!S8</f>
        <v>0</v>
      </c>
      <c r="I8">
        <f>Bawana_NG!S8</f>
        <v>27.24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68.88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1.2772028342857145</v>
      </c>
      <c r="AD8">
        <f t="shared" si="1"/>
        <v>143.85948288</v>
      </c>
      <c r="AE8">
        <f>'IDT-1'!E8</f>
        <v>0</v>
      </c>
      <c r="AF8" s="26"/>
      <c r="AG8">
        <f t="shared" si="2"/>
        <v>104.85948288</v>
      </c>
      <c r="AI8" s="75">
        <f>PXIL!K8</f>
        <v>0</v>
      </c>
      <c r="AJ8" s="75">
        <f>PXIL!Q8</f>
        <v>0</v>
      </c>
      <c r="AK8" s="75">
        <f>RTM_IEX!K8</f>
        <v>9.67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-39</v>
      </c>
    </row>
    <row r="9" spans="1:46">
      <c r="A9" t="s">
        <v>51</v>
      </c>
      <c r="E9">
        <f>GT_NG!S9</f>
        <v>2.0769985569985572</v>
      </c>
      <c r="F9">
        <f>GT_Spot!S9</f>
        <v>0</v>
      </c>
      <c r="G9">
        <f>PPCL_NG!S9</f>
        <v>36.36</v>
      </c>
      <c r="H9">
        <f>PPCL_Spot!S9</f>
        <v>5</v>
      </c>
      <c r="I9">
        <f>Bawana_NG!S9</f>
        <v>27.24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68.859999999999985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5.41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1.8315175873015872</v>
      </c>
      <c r="AD9">
        <f t="shared" si="1"/>
        <v>206.29548096969694</v>
      </c>
      <c r="AE9">
        <f>'IDT-1'!E9</f>
        <v>0</v>
      </c>
      <c r="AF9" s="26"/>
      <c r="AG9">
        <f t="shared" si="2"/>
        <v>167.29548096969694</v>
      </c>
      <c r="AI9" s="75">
        <f>PXIL!K9</f>
        <v>0</v>
      </c>
      <c r="AJ9" s="75">
        <f>PXIL!Q9</f>
        <v>0</v>
      </c>
      <c r="AK9" s="75">
        <f>RTM_IEX!K9</f>
        <v>29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33.21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-39</v>
      </c>
    </row>
    <row r="10" spans="1:46">
      <c r="A10" t="s">
        <v>52</v>
      </c>
      <c r="E10">
        <f>GT_NG!S10</f>
        <v>2.0166857142857144</v>
      </c>
      <c r="F10">
        <f>GT_Spot!S10</f>
        <v>0</v>
      </c>
      <c r="G10">
        <f>PPCL_NG!S10</f>
        <v>36.36</v>
      </c>
      <c r="H10">
        <f>PPCL_Spot!S10</f>
        <v>0</v>
      </c>
      <c r="I10">
        <f>Bawana_NG!S10</f>
        <v>27.55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68.859999999999985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4.93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1.7898028342857142</v>
      </c>
      <c r="AD10">
        <f t="shared" si="1"/>
        <v>201.59688287999998</v>
      </c>
      <c r="AE10">
        <f>'IDT-1'!E10</f>
        <v>0</v>
      </c>
      <c r="AF10" s="26"/>
      <c r="AG10">
        <f t="shared" si="2"/>
        <v>162.59688287999998</v>
      </c>
      <c r="AI10" s="75">
        <f>PXIL!K10</f>
        <v>0</v>
      </c>
      <c r="AJ10" s="75">
        <f>PXIL!Q10</f>
        <v>0</v>
      </c>
      <c r="AK10" s="75">
        <f>RTM_IEX!K10</f>
        <v>29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33.700000000000003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-39</v>
      </c>
    </row>
    <row r="11" spans="1:46">
      <c r="A11" t="s">
        <v>53</v>
      </c>
      <c r="E11">
        <f>GT_NG!S11</f>
        <v>2.0166857142857144</v>
      </c>
      <c r="F11">
        <f>GT_Spot!S11</f>
        <v>0</v>
      </c>
      <c r="G11">
        <f>PPCL_NG!S11</f>
        <v>36.36</v>
      </c>
      <c r="H11">
        <f>PPCL_Spot!S11</f>
        <v>0</v>
      </c>
      <c r="I11">
        <f>Bawana_NG!S11</f>
        <v>28.008978333819663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66.67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1.6898258436233276</v>
      </c>
      <c r="AD11">
        <f t="shared" si="1"/>
        <v>190.33583820448203</v>
      </c>
      <c r="AE11">
        <f>'IDT-1'!E11</f>
        <v>0</v>
      </c>
      <c r="AF11" s="26"/>
      <c r="AG11">
        <f t="shared" si="2"/>
        <v>151.33583820448203</v>
      </c>
      <c r="AI11" s="75">
        <f>PXIL!K11</f>
        <v>0</v>
      </c>
      <c r="AJ11" s="75">
        <f>PXIL!Q11</f>
        <v>0</v>
      </c>
      <c r="AK11" s="75">
        <f>RTM_IEX!K11</f>
        <v>29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29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-39</v>
      </c>
    </row>
    <row r="12" spans="1:46">
      <c r="A12" t="s">
        <v>54</v>
      </c>
      <c r="E12">
        <f>GT_NG!S12</f>
        <v>1.9567058823529413</v>
      </c>
      <c r="F12">
        <f>GT_Spot!S12</f>
        <v>0</v>
      </c>
      <c r="G12">
        <f>PPCL_NG!S12</f>
        <v>36.36</v>
      </c>
      <c r="H12">
        <f>PPCL_Spot!S12</f>
        <v>0</v>
      </c>
      <c r="I12">
        <f>Bawana_NG!S12</f>
        <v>28.92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66.67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1.2720110117647059</v>
      </c>
      <c r="AD12">
        <f t="shared" si="1"/>
        <v>143.27469487058821</v>
      </c>
      <c r="AE12">
        <f>'IDT-1'!E12</f>
        <v>0</v>
      </c>
      <c r="AF12" s="26"/>
      <c r="AG12">
        <f t="shared" si="2"/>
        <v>104.27469487058821</v>
      </c>
      <c r="AI12" s="75">
        <f>PXIL!K12</f>
        <v>0</v>
      </c>
      <c r="AJ12" s="75">
        <f>PXIL!Q12</f>
        <v>0</v>
      </c>
      <c r="AK12" s="75">
        <f>RTM_IEX!K12</f>
        <v>9.67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-39</v>
      </c>
    </row>
    <row r="13" spans="1:46">
      <c r="A13" t="s">
        <v>55</v>
      </c>
      <c r="E13">
        <f>GT_NG!S13</f>
        <v>2.0756756756756758</v>
      </c>
      <c r="F13">
        <f>GT_Spot!S13</f>
        <v>0</v>
      </c>
      <c r="G13">
        <f>PPCL_NG!S13</f>
        <v>36.36</v>
      </c>
      <c r="H13">
        <f>PPCL_Spot!S13</f>
        <v>7.5</v>
      </c>
      <c r="I13">
        <f>Bawana_NG!S13</f>
        <v>28.92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66.67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1.3390579459459462</v>
      </c>
      <c r="AD13">
        <f t="shared" si="1"/>
        <v>150.82661772972975</v>
      </c>
      <c r="AE13">
        <f>'IDT-1'!E13</f>
        <v>0</v>
      </c>
      <c r="AF13" s="26"/>
      <c r="AG13">
        <f t="shared" si="2"/>
        <v>111.82661772972975</v>
      </c>
      <c r="AI13" s="75">
        <f>PXIL!K13</f>
        <v>0</v>
      </c>
      <c r="AJ13" s="75">
        <f>PXIL!Q13</f>
        <v>0</v>
      </c>
      <c r="AK13" s="75">
        <f>RTM_IEX!K13</f>
        <v>9.67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-39</v>
      </c>
    </row>
    <row r="14" spans="1:46">
      <c r="A14" t="s">
        <v>56</v>
      </c>
      <c r="E14">
        <f>GT_NG!S14</f>
        <v>2.0756756756756758</v>
      </c>
      <c r="F14">
        <f>GT_Spot!S14</f>
        <v>0</v>
      </c>
      <c r="G14">
        <f>PPCL_NG!S14</f>
        <v>36.36</v>
      </c>
      <c r="H14">
        <f>PPCL_Spot!S14</f>
        <v>7.5</v>
      </c>
      <c r="I14">
        <f>Bawana_NG!S14</f>
        <v>28.92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66.67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1.3390579459459462</v>
      </c>
      <c r="AD14">
        <f t="shared" si="1"/>
        <v>150.82661772972975</v>
      </c>
      <c r="AE14">
        <f>'IDT-1'!E14</f>
        <v>0</v>
      </c>
      <c r="AF14" s="26"/>
      <c r="AG14">
        <f t="shared" si="2"/>
        <v>111.82661772972975</v>
      </c>
      <c r="AI14" s="75">
        <f>PXIL!K14</f>
        <v>0</v>
      </c>
      <c r="AJ14" s="75">
        <f>PXIL!Q14</f>
        <v>0</v>
      </c>
      <c r="AK14" s="75">
        <f>RTM_IEX!K14</f>
        <v>9.67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-39</v>
      </c>
    </row>
    <row r="15" spans="1:46">
      <c r="A15" t="s">
        <v>57</v>
      </c>
      <c r="E15">
        <f>GT_NG!S15</f>
        <v>1.9567058823529413</v>
      </c>
      <c r="F15">
        <f>GT_Spot!S15</f>
        <v>0</v>
      </c>
      <c r="G15">
        <f>PPCL_NG!S15</f>
        <v>36.36</v>
      </c>
      <c r="H15">
        <f>PPCL_Spot!S15</f>
        <v>0</v>
      </c>
      <c r="I15">
        <f>Bawana_NG!S15</f>
        <v>28.92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66.7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1.399787011764706</v>
      </c>
      <c r="AD15">
        <f t="shared" si="1"/>
        <v>157.66691887058823</v>
      </c>
      <c r="AE15">
        <f>'IDT-1'!E15</f>
        <v>0</v>
      </c>
      <c r="AF15" s="26"/>
      <c r="AG15">
        <f t="shared" si="2"/>
        <v>157.66691887058823</v>
      </c>
      <c r="AI15" s="75">
        <f>PXIL!K15</f>
        <v>0</v>
      </c>
      <c r="AJ15" s="75">
        <f>PXIL!Q15</f>
        <v>0</v>
      </c>
      <c r="AK15" s="75">
        <f>RTM_IEX!K15</f>
        <v>24.16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2.0756756756756758</v>
      </c>
      <c r="F16">
        <f>GT_Spot!S16</f>
        <v>0</v>
      </c>
      <c r="G16">
        <f>PPCL_NG!S16</f>
        <v>36.36</v>
      </c>
      <c r="H16">
        <f>PPCL_Spot!S16</f>
        <v>7.5</v>
      </c>
      <c r="I16">
        <f>Bawana_NG!S16</f>
        <v>28.92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66.7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1.2542259459459459</v>
      </c>
      <c r="AD16">
        <f t="shared" si="1"/>
        <v>141.27144972972974</v>
      </c>
      <c r="AE16">
        <f>'IDT-1'!E16</f>
        <v>0</v>
      </c>
      <c r="AF16" s="26"/>
      <c r="AG16">
        <f t="shared" si="2"/>
        <v>141.27144972972974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1.9567058823529413</v>
      </c>
      <c r="F17">
        <f>GT_Spot!S17</f>
        <v>0</v>
      </c>
      <c r="G17">
        <f>PPCL_NG!S17</f>
        <v>36.36</v>
      </c>
      <c r="H17">
        <f>PPCL_Spot!S17</f>
        <v>0</v>
      </c>
      <c r="I17">
        <f>Bawana_NG!S17</f>
        <v>28.749999999999993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66.7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1.4520268374305654</v>
      </c>
      <c r="AD17">
        <f t="shared" si="1"/>
        <v>103.28467904492237</v>
      </c>
      <c r="AE17">
        <f>'IDT-1'!E17</f>
        <v>0</v>
      </c>
      <c r="AF17" s="26"/>
      <c r="AG17">
        <f t="shared" si="2"/>
        <v>103.28467904492237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1.9567058823529413</v>
      </c>
      <c r="F18">
        <f>GT_Spot!S18</f>
        <v>0</v>
      </c>
      <c r="G18">
        <f>PPCL_NG!S18</f>
        <v>36.36</v>
      </c>
      <c r="H18">
        <f>PPCL_Spot!S18</f>
        <v>0</v>
      </c>
      <c r="I18">
        <f>Bawana_NG!S18</f>
        <v>28.749999999999993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66.7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1.1856830117647059</v>
      </c>
      <c r="AD18">
        <f t="shared" si="1"/>
        <v>133.55102287058824</v>
      </c>
      <c r="AE18">
        <f>'IDT-1'!E18</f>
        <v>0</v>
      </c>
      <c r="AF18" s="26"/>
      <c r="AG18">
        <f t="shared" si="2"/>
        <v>133.55102287058824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1.9567058823529413</v>
      </c>
      <c r="F19">
        <f>GT_Spot!S19</f>
        <v>0</v>
      </c>
      <c r="G19">
        <f>PPCL_NG!S19</f>
        <v>36.36</v>
      </c>
      <c r="H19">
        <f>PPCL_Spot!S19</f>
        <v>7.29</v>
      </c>
      <c r="I19">
        <f>Bawana_NG!S19</f>
        <v>28.749999999999993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66.7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1.2498350117647061</v>
      </c>
      <c r="AD19">
        <f t="shared" si="1"/>
        <v>140.77687087058825</v>
      </c>
      <c r="AE19">
        <f>'IDT-1'!E19</f>
        <v>0</v>
      </c>
      <c r="AF19" s="26"/>
      <c r="AG19">
        <f t="shared" si="2"/>
        <v>140.77687087058825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1.9567058823529413</v>
      </c>
      <c r="F20">
        <f>GT_Spot!S20</f>
        <v>0</v>
      </c>
      <c r="G20">
        <f>PPCL_NG!S20</f>
        <v>36.36</v>
      </c>
      <c r="H20">
        <f>PPCL_Spot!S20</f>
        <v>7.29</v>
      </c>
      <c r="I20">
        <f>Bawana_NG!S20</f>
        <v>28.008978333819663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66.7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1.4134180211023191</v>
      </c>
      <c r="AD20">
        <f t="shared" si="1"/>
        <v>159.20226619507028</v>
      </c>
      <c r="AE20">
        <f>'IDT-1'!E20</f>
        <v>0</v>
      </c>
      <c r="AF20" s="26"/>
      <c r="AG20">
        <f t="shared" si="2"/>
        <v>159.20226619507028</v>
      </c>
      <c r="AI20" s="75">
        <f>PXIL!K20</f>
        <v>0</v>
      </c>
      <c r="AJ20" s="75">
        <f>PXIL!Q20</f>
        <v>0</v>
      </c>
      <c r="AK20" s="75">
        <f>RTM_IEX!K20</f>
        <v>19.329999999999998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1.9567058823529413</v>
      </c>
      <c r="F21">
        <f>GT_Spot!S21</f>
        <v>0</v>
      </c>
      <c r="G21">
        <f>PPCL_NG!S21</f>
        <v>36.36</v>
      </c>
      <c r="H21">
        <f>PPCL_Spot!S21</f>
        <v>7.29</v>
      </c>
      <c r="I21">
        <f>Bawana_NG!S21</f>
        <v>28.008978333819663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66.7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1.243314021102319</v>
      </c>
      <c r="AD21">
        <f t="shared" si="1"/>
        <v>140.04237019507028</v>
      </c>
      <c r="AE21">
        <f>'IDT-1'!E21</f>
        <v>0</v>
      </c>
      <c r="AF21" s="26"/>
      <c r="AG21">
        <f t="shared" si="2"/>
        <v>140.04237019507028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1.9567058823529413</v>
      </c>
      <c r="F22">
        <f>GT_Spot!S22</f>
        <v>0</v>
      </c>
      <c r="G22">
        <f>PPCL_NG!S22</f>
        <v>36.36</v>
      </c>
      <c r="H22">
        <f>PPCL_Spot!S22</f>
        <v>7.29</v>
      </c>
      <c r="I22">
        <f>Bawana_NG!S22</f>
        <v>28.008978333819663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66.7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1.5984391219901317</v>
      </c>
      <c r="AD22">
        <f t="shared" si="1"/>
        <v>99.687245094182472</v>
      </c>
      <c r="AE22">
        <f>'IDT-1'!E22</f>
        <v>0</v>
      </c>
      <c r="AF22" s="26"/>
      <c r="AG22">
        <f t="shared" si="2"/>
        <v>99.687245094182472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-40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2.0166857142857144</v>
      </c>
      <c r="F23">
        <f>GT_Spot!S23</f>
        <v>0</v>
      </c>
      <c r="G23">
        <f>PPCL_NG!S23</f>
        <v>36.36</v>
      </c>
      <c r="H23">
        <f>PPCL_Spot!S23</f>
        <v>7.29</v>
      </c>
      <c r="I23">
        <f>Bawana_NG!S23</f>
        <v>29.059999999999995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66.67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1.2528268342857143</v>
      </c>
      <c r="AD23">
        <f t="shared" si="1"/>
        <v>141.11385887999998</v>
      </c>
      <c r="AE23">
        <f>'IDT-1'!E23</f>
        <v>0</v>
      </c>
      <c r="AF23" s="26"/>
      <c r="AG23">
        <f t="shared" si="2"/>
        <v>141.11385887999998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2.0166857142857144</v>
      </c>
      <c r="F24">
        <f>GT_Spot!S24</f>
        <v>0</v>
      </c>
      <c r="G24">
        <f>PPCL_NG!S24</f>
        <v>36.36</v>
      </c>
      <c r="H24">
        <f>PPCL_Spot!S24</f>
        <v>0</v>
      </c>
      <c r="I24">
        <f>Bawana_NG!S24</f>
        <v>29.059999999999995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66.67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1.1886748342857145</v>
      </c>
      <c r="AD24">
        <f t="shared" si="1"/>
        <v>133.88801088000002</v>
      </c>
      <c r="AE24">
        <f>'IDT-1'!E24</f>
        <v>0</v>
      </c>
      <c r="AF24" s="26"/>
      <c r="AG24">
        <f t="shared" si="2"/>
        <v>133.88801088000002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2.0166857142857144</v>
      </c>
      <c r="F25">
        <f>GT_Spot!S25</f>
        <v>0</v>
      </c>
      <c r="G25">
        <f>PPCL_NG!S25</f>
        <v>36.36</v>
      </c>
      <c r="H25">
        <f>PPCL_Spot!S25</f>
        <v>0</v>
      </c>
      <c r="I25">
        <f>Bawana_NG!S25</f>
        <v>29.059999999999995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66.67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1.3587788342857146</v>
      </c>
      <c r="AD25">
        <f t="shared" si="1"/>
        <v>153.04790688000003</v>
      </c>
      <c r="AE25">
        <f>'IDT-1'!E25</f>
        <v>0</v>
      </c>
      <c r="AF25" s="26"/>
      <c r="AG25">
        <f t="shared" si="2"/>
        <v>153.04790688000003</v>
      </c>
      <c r="AI25" s="75">
        <f>PXIL!K25</f>
        <v>0</v>
      </c>
      <c r="AJ25" s="75">
        <f>PXIL!Q25</f>
        <v>0</v>
      </c>
      <c r="AK25" s="75">
        <f>RTM_IEX!K25</f>
        <v>19.329999999999998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2.0166857142857144</v>
      </c>
      <c r="F26">
        <f>GT_Spot!S26</f>
        <v>0</v>
      </c>
      <c r="G26">
        <f>PPCL_NG!S26</f>
        <v>36.36</v>
      </c>
      <c r="H26">
        <f>PPCL_Spot!S26</f>
        <v>0</v>
      </c>
      <c r="I26">
        <f>Bawana_NG!S26</f>
        <v>29.059999999999995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66.780000000000015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1.1896428342857146</v>
      </c>
      <c r="AD26">
        <f t="shared" si="1"/>
        <v>133.99704288000004</v>
      </c>
      <c r="AE26">
        <f>'IDT-1'!E26</f>
        <v>0</v>
      </c>
      <c r="AF26" s="26"/>
      <c r="AG26">
        <f t="shared" si="2"/>
        <v>133.99704288000004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2.0166857142857144</v>
      </c>
      <c r="F27">
        <f>GT_Spot!S27</f>
        <v>0</v>
      </c>
      <c r="G27">
        <f>PPCL_NG!S27</f>
        <v>36.36</v>
      </c>
      <c r="H27">
        <f>PPCL_Spot!S27</f>
        <v>7.5251612903225809</v>
      </c>
      <c r="I27">
        <f>Bawana_NG!S27</f>
        <v>29.059999999999995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67.809999999999988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1.6200533545283657</v>
      </c>
      <c r="AD27">
        <f t="shared" si="1"/>
        <v>102.12179365007991</v>
      </c>
      <c r="AE27">
        <f>'IDT-1'!E27</f>
        <v>0</v>
      </c>
      <c r="AF27" s="26"/>
      <c r="AG27">
        <f t="shared" si="2"/>
        <v>102.12179365007991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2.0166857142857144</v>
      </c>
      <c r="F28">
        <f>GT_Spot!S28</f>
        <v>0</v>
      </c>
      <c r="G28">
        <f>PPCL_NG!S28</f>
        <v>36.36</v>
      </c>
      <c r="H28">
        <f>PPCL_Spot!S28</f>
        <v>0</v>
      </c>
      <c r="I28">
        <f>Bawana_NG!S28</f>
        <v>29.059999999999995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68.029999999999987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1.2006428342857141</v>
      </c>
      <c r="AD28">
        <f t="shared" si="1"/>
        <v>135.23604287999999</v>
      </c>
      <c r="AE28">
        <f>'IDT-1'!E28</f>
        <v>0</v>
      </c>
      <c r="AF28" s="26"/>
      <c r="AG28">
        <f t="shared" si="2"/>
        <v>135.23604287999999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2.0166857142857144</v>
      </c>
      <c r="F29">
        <f>GT_Spot!S29</f>
        <v>0</v>
      </c>
      <c r="G29">
        <f>PPCL_NG!S29</f>
        <v>36.36</v>
      </c>
      <c r="H29">
        <f>PPCL_Spot!S29</f>
        <v>0</v>
      </c>
      <c r="I29">
        <f>Bawana_NG!S29</f>
        <v>29.059999999999995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68.259999999999991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1.2714828342857143</v>
      </c>
      <c r="AD29">
        <f t="shared" si="1"/>
        <v>143.21520287999999</v>
      </c>
      <c r="AE29">
        <f>'IDT-1'!E29</f>
        <v>0</v>
      </c>
      <c r="AF29" s="26"/>
      <c r="AG29">
        <f t="shared" si="2"/>
        <v>143.21520287999999</v>
      </c>
      <c r="AI29" s="75">
        <f>PXIL!K29</f>
        <v>0</v>
      </c>
      <c r="AJ29" s="75">
        <f>PXIL!Q29</f>
        <v>0</v>
      </c>
      <c r="AK29" s="75">
        <f>RTM_IEX!K29</f>
        <v>7.82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2.0166857142857144</v>
      </c>
      <c r="F30">
        <f>GT_Spot!S30</f>
        <v>0</v>
      </c>
      <c r="G30">
        <f>PPCL_NG!S30</f>
        <v>36.36</v>
      </c>
      <c r="H30">
        <f>PPCL_Spot!S30</f>
        <v>0</v>
      </c>
      <c r="I30">
        <f>Bawana_NG!S30</f>
        <v>29.059999999999995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68.469999999999985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1.3445228342857143</v>
      </c>
      <c r="AD30">
        <f t="shared" si="1"/>
        <v>151.44216287999996</v>
      </c>
      <c r="AE30">
        <f>'IDT-1'!E30</f>
        <v>0</v>
      </c>
      <c r="AF30" s="26"/>
      <c r="AG30">
        <f t="shared" si="2"/>
        <v>151.44216287999996</v>
      </c>
      <c r="AI30" s="75">
        <f>PXIL!K30</f>
        <v>0</v>
      </c>
      <c r="AJ30" s="75">
        <f>PXIL!Q30</f>
        <v>0</v>
      </c>
      <c r="AK30" s="75">
        <f>RTM_IEX!K30</f>
        <v>15.91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2.0166857142857144</v>
      </c>
      <c r="F31">
        <f>GT_Spot!S31</f>
        <v>0</v>
      </c>
      <c r="G31">
        <f>PPCL_NG!S31</f>
        <v>36.36</v>
      </c>
      <c r="H31">
        <f>PPCL_Spot!S31</f>
        <v>0</v>
      </c>
      <c r="I31">
        <f>Bawana_NG!S31</f>
        <v>29.059999999999995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67.41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1.3892268342857144</v>
      </c>
      <c r="AD31">
        <f t="shared" si="1"/>
        <v>156.47745888</v>
      </c>
      <c r="AE31">
        <f>'IDT-1'!E31</f>
        <v>0</v>
      </c>
      <c r="AF31" s="26"/>
      <c r="AG31">
        <f t="shared" si="2"/>
        <v>156.47745888</v>
      </c>
      <c r="AI31" s="75">
        <f>PXIL!K31</f>
        <v>0</v>
      </c>
      <c r="AJ31" s="75">
        <f>PXIL!Q31</f>
        <v>0</v>
      </c>
      <c r="AK31" s="75">
        <f>RTM_IEX!K31</f>
        <v>22.05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2.0166857142857144</v>
      </c>
      <c r="F32">
        <f>GT_Spot!S32</f>
        <v>0</v>
      </c>
      <c r="G32">
        <f>PPCL_NG!S32</f>
        <v>36.36</v>
      </c>
      <c r="H32">
        <f>PPCL_Spot!S32</f>
        <v>0</v>
      </c>
      <c r="I32">
        <f>Bawana_NG!S32</f>
        <v>29.059999999999995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67.41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1.3283587471186442</v>
      </c>
      <c r="AD32">
        <f t="shared" si="1"/>
        <v>119.48832696716707</v>
      </c>
      <c r="AE32">
        <f>'IDT-1'!E32</f>
        <v>0</v>
      </c>
      <c r="AF32" s="26"/>
      <c r="AG32">
        <f t="shared" si="2"/>
        <v>119.48832696716707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2.0166857142857144</v>
      </c>
      <c r="F33">
        <f>GT_Spot!S33</f>
        <v>0</v>
      </c>
      <c r="G33">
        <f>PPCL_NG!S33</f>
        <v>36.36</v>
      </c>
      <c r="H33">
        <f>PPCL_Spot!S33</f>
        <v>0</v>
      </c>
      <c r="I33">
        <f>Bawana_NG!S33</f>
        <v>29.059999999999995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67.299999999999983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1.4044508342857143</v>
      </c>
      <c r="AD33">
        <f t="shared" si="1"/>
        <v>158.19223487999997</v>
      </c>
      <c r="AE33">
        <f>'IDT-1'!E33</f>
        <v>0</v>
      </c>
      <c r="AF33" s="26"/>
      <c r="AG33">
        <f t="shared" si="2"/>
        <v>158.19223487999997</v>
      </c>
      <c r="AI33" s="75">
        <f>PXIL!K33</f>
        <v>0</v>
      </c>
      <c r="AJ33" s="75">
        <f>PXIL!Q33</f>
        <v>0</v>
      </c>
      <c r="AK33" s="75">
        <f>RTM_IEX!K33</f>
        <v>23.89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2.0166857142857144</v>
      </c>
      <c r="F34">
        <f>GT_Spot!S34</f>
        <v>0</v>
      </c>
      <c r="G34">
        <f>PPCL_NG!S34</f>
        <v>36.36</v>
      </c>
      <c r="H34">
        <f>PPCL_Spot!S34</f>
        <v>8.1274601686972829</v>
      </c>
      <c r="I34">
        <f>Bawana_NG!S34</f>
        <v>29.059999999999995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67.299999999999983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1.7571324837702502</v>
      </c>
      <c r="AD34">
        <f t="shared" si="1"/>
        <v>197.91701339921272</v>
      </c>
      <c r="AE34">
        <f>'IDT-1'!E34</f>
        <v>0</v>
      </c>
      <c r="AF34" s="26"/>
      <c r="AG34">
        <f t="shared" si="2"/>
        <v>197.91701339921272</v>
      </c>
      <c r="AI34" s="75">
        <f>PXIL!K34</f>
        <v>0</v>
      </c>
      <c r="AJ34" s="75">
        <f>PXIL!Q34</f>
        <v>0</v>
      </c>
      <c r="AK34" s="75">
        <f>RTM_IEX!K34</f>
        <v>55.84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1.9567058823529413</v>
      </c>
      <c r="F35">
        <f>GT_Spot!S35</f>
        <v>0</v>
      </c>
      <c r="G35">
        <f>PPCL_NG!S35</f>
        <v>36.36</v>
      </c>
      <c r="H35">
        <f>PPCL_Spot!S35</f>
        <v>7.29</v>
      </c>
      <c r="I35">
        <f>Bawana_NG!S35</f>
        <v>27.7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67.319999999999979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1.7562750117647057</v>
      </c>
      <c r="AD35">
        <f t="shared" si="1"/>
        <v>197.82043087058821</v>
      </c>
      <c r="AE35">
        <f>'IDT-1'!E35</f>
        <v>0</v>
      </c>
      <c r="AF35" s="26"/>
      <c r="AG35">
        <f t="shared" si="2"/>
        <v>197.82043087058821</v>
      </c>
      <c r="AI35" s="75">
        <f>PXIL!K35</f>
        <v>0</v>
      </c>
      <c r="AJ35" s="75">
        <f>PXIL!Q35</f>
        <v>0</v>
      </c>
      <c r="AK35" s="75">
        <f>RTM_IEX!K35</f>
        <v>57.98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1.9567058823529413</v>
      </c>
      <c r="F36">
        <f>GT_Spot!S36</f>
        <v>0</v>
      </c>
      <c r="G36">
        <f>PPCL_NG!S36</f>
        <v>36.36</v>
      </c>
      <c r="H36">
        <f>PPCL_Spot!S36</f>
        <v>7.29</v>
      </c>
      <c r="I36">
        <f>Bawana_NG!S36</f>
        <v>27.7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67.319999999999979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1.4161550117647057</v>
      </c>
      <c r="AD36">
        <f t="shared" si="1"/>
        <v>159.51055087058819</v>
      </c>
      <c r="AE36">
        <f>'IDT-1'!E36</f>
        <v>0</v>
      </c>
      <c r="AF36" s="26"/>
      <c r="AG36">
        <f t="shared" si="2"/>
        <v>159.51055087058819</v>
      </c>
      <c r="AI36" s="75">
        <f>PXIL!K36</f>
        <v>0</v>
      </c>
      <c r="AJ36" s="75">
        <f>PXIL!Q36</f>
        <v>0</v>
      </c>
      <c r="AK36" s="75">
        <f>RTM_IEX!K36</f>
        <v>19.329999999999998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2.0725978647686834</v>
      </c>
      <c r="F37">
        <f>GT_Spot!S37</f>
        <v>0</v>
      </c>
      <c r="G37">
        <f>PPCL_NG!S37</f>
        <v>36.36</v>
      </c>
      <c r="H37">
        <f>PPCL_Spot!S37</f>
        <v>7.29</v>
      </c>
      <c r="I37">
        <f>Bawana_NG!S37</f>
        <v>27.7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67.309999999999988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1.8848948612099643</v>
      </c>
      <c r="AD37">
        <f t="shared" si="1"/>
        <v>212.30770300355866</v>
      </c>
      <c r="AE37">
        <f>'IDT-1'!E37</f>
        <v>0</v>
      </c>
      <c r="AF37" s="26"/>
      <c r="AG37">
        <f t="shared" si="2"/>
        <v>212.30770300355866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72.489999999999995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2.0725978647686834</v>
      </c>
      <c r="F38">
        <f>GT_Spot!S38</f>
        <v>0</v>
      </c>
      <c r="G38">
        <f>PPCL_NG!S38</f>
        <v>36.36</v>
      </c>
      <c r="H38">
        <f>PPCL_Spot!S38</f>
        <v>7.29</v>
      </c>
      <c r="I38">
        <f>Bawana_NG!S38</f>
        <v>27.698990929292194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67.309999999999988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1.9273899813877358</v>
      </c>
      <c r="AD38">
        <f t="shared" si="1"/>
        <v>217.09419881267314</v>
      </c>
      <c r="AE38">
        <f>'IDT-1'!E38</f>
        <v>0</v>
      </c>
      <c r="AF38" s="26"/>
      <c r="AG38">
        <f t="shared" si="2"/>
        <v>217.09419881267314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77.319999999999993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2.0540925266903916</v>
      </c>
      <c r="F39">
        <f>GT_Spot!S39</f>
        <v>0</v>
      </c>
      <c r="G39">
        <f>PPCL_NG!S39</f>
        <v>36.36</v>
      </c>
      <c r="H39">
        <f>PPCL_Spot!S39</f>
        <v>7.29</v>
      </c>
      <c r="I39">
        <f>Bawana_NG!S39</f>
        <v>27.698990929292194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67.529999999999987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20.299999999999997</v>
      </c>
      <c r="AB39" s="117">
        <f>-STOA!Q39</f>
        <v>0</v>
      </c>
      <c r="AC39">
        <f t="shared" si="0"/>
        <v>2.1843631344126466</v>
      </c>
      <c r="AD39">
        <f t="shared" si="1"/>
        <v>246.03872032156994</v>
      </c>
      <c r="AE39">
        <f>'IDT-1'!E39</f>
        <v>0</v>
      </c>
      <c r="AF39" s="26"/>
      <c r="AG39">
        <f t="shared" si="2"/>
        <v>291.03872032156994</v>
      </c>
      <c r="AI39" s="75">
        <f>PXIL!K39</f>
        <v>0</v>
      </c>
      <c r="AJ39" s="75">
        <f>PXIL!Q39</f>
        <v>0</v>
      </c>
      <c r="AK39" s="75">
        <f>RTM_IEX!K39</f>
        <v>38.659999999999997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48.33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2.0540925266903916</v>
      </c>
      <c r="F40">
        <f>GT_Spot!S40</f>
        <v>0</v>
      </c>
      <c r="G40">
        <f>PPCL_NG!S40</f>
        <v>36.36</v>
      </c>
      <c r="H40">
        <f>PPCL_Spot!S40</f>
        <v>7.29</v>
      </c>
      <c r="I40">
        <f>Bawana_NG!S40</f>
        <v>27.698990929292194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67.749999999999986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20.299999999999997</v>
      </c>
      <c r="AB40" s="117">
        <f>-STOA!Q40</f>
        <v>0</v>
      </c>
      <c r="AC40">
        <f t="shared" si="0"/>
        <v>2.2713071344126465</v>
      </c>
      <c r="AD40">
        <f t="shared" si="1"/>
        <v>255.83177632156989</v>
      </c>
      <c r="AE40">
        <f>'IDT-1'!E40</f>
        <v>0</v>
      </c>
      <c r="AF40" s="26"/>
      <c r="AG40">
        <f t="shared" si="2"/>
        <v>300.83177632156992</v>
      </c>
      <c r="AI40" s="75">
        <f>PXIL!K40</f>
        <v>0</v>
      </c>
      <c r="AJ40" s="75">
        <f>PXIL!Q40</f>
        <v>0</v>
      </c>
      <c r="AK40" s="75">
        <f>RTM_IEX!K40</f>
        <v>38.659999999999997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57.99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2.0540925266903916</v>
      </c>
      <c r="F41">
        <f>GT_Spot!S41</f>
        <v>0</v>
      </c>
      <c r="G41">
        <f>PPCL_NG!S41</f>
        <v>36.36</v>
      </c>
      <c r="H41">
        <f>PPCL_Spot!S41</f>
        <v>7.29</v>
      </c>
      <c r="I41">
        <f>Bawana_NG!S41</f>
        <v>27.83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68.72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20.299999999999997</v>
      </c>
      <c r="AB41" s="117">
        <f>-STOA!Q41</f>
        <v>0</v>
      </c>
      <c r="AC41">
        <f t="shared" si="0"/>
        <v>2.2809960142348755</v>
      </c>
      <c r="AD41">
        <f t="shared" si="1"/>
        <v>256.92309651245552</v>
      </c>
      <c r="AE41">
        <f>'IDT-1'!E41</f>
        <v>0</v>
      </c>
      <c r="AF41" s="26"/>
      <c r="AG41">
        <f t="shared" si="2"/>
        <v>301.92309651245552</v>
      </c>
      <c r="AI41" s="75">
        <f>PXIL!K41</f>
        <v>0</v>
      </c>
      <c r="AJ41" s="75">
        <f>PXIL!Q41</f>
        <v>0</v>
      </c>
      <c r="AK41" s="75">
        <f>RTM_IEX!K41</f>
        <v>77.319999999999993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19.329999999999998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2.0540925266903916</v>
      </c>
      <c r="F42">
        <f>GT_Spot!S42</f>
        <v>0</v>
      </c>
      <c r="G42">
        <f>PPCL_NG!S42</f>
        <v>36.36</v>
      </c>
      <c r="H42">
        <f>PPCL_Spot!S42</f>
        <v>7.29</v>
      </c>
      <c r="I42">
        <f>Bawana_NG!S42</f>
        <v>27.83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68.949999999999989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20.299999999999997</v>
      </c>
      <c r="AB42" s="117">
        <f>-STOA!Q42</f>
        <v>0</v>
      </c>
      <c r="AC42">
        <f t="shared" si="0"/>
        <v>2.1129160142348753</v>
      </c>
      <c r="AD42">
        <f t="shared" si="1"/>
        <v>237.99117651245547</v>
      </c>
      <c r="AE42">
        <f>'IDT-1'!E42</f>
        <v>0</v>
      </c>
      <c r="AF42" s="26"/>
      <c r="AG42">
        <f t="shared" si="2"/>
        <v>282.99117651245547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77.319999999999993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2.0540925266903916</v>
      </c>
      <c r="F43">
        <f>GT_Spot!S43</f>
        <v>0</v>
      </c>
      <c r="G43">
        <f>PPCL_NG!S43</f>
        <v>36.36</v>
      </c>
      <c r="H43">
        <f>PPCL_Spot!S43</f>
        <v>6.46</v>
      </c>
      <c r="I43">
        <f>Bawana_NG!S43</f>
        <v>29.06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69.099999999999994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20.299999999999997</v>
      </c>
      <c r="AB43" s="117">
        <f>-STOA!Q43</f>
        <v>0</v>
      </c>
      <c r="AC43">
        <f t="shared" si="0"/>
        <v>2.5004680142348752</v>
      </c>
      <c r="AD43">
        <f t="shared" si="1"/>
        <v>281.64362451245552</v>
      </c>
      <c r="AE43">
        <f>'IDT-1'!E43</f>
        <v>0</v>
      </c>
      <c r="AF43" s="26"/>
      <c r="AG43">
        <f t="shared" si="2"/>
        <v>326.64362451245552</v>
      </c>
      <c r="AI43" s="75">
        <f>PXIL!K43</f>
        <v>0</v>
      </c>
      <c r="AJ43" s="75">
        <f>PXIL!Q43</f>
        <v>0</v>
      </c>
      <c r="AK43" s="75">
        <f>RTM_IEX!K43</f>
        <v>38.659999999999997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82.15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2.0540925266903916</v>
      </c>
      <c r="F44">
        <f>GT_Spot!S44</f>
        <v>0</v>
      </c>
      <c r="G44">
        <f>PPCL_NG!S44</f>
        <v>36.36</v>
      </c>
      <c r="H44">
        <f>PPCL_Spot!S44</f>
        <v>6.46</v>
      </c>
      <c r="I44">
        <f>Bawana_NG!S44</f>
        <v>29.06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69.45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20.299999999999997</v>
      </c>
      <c r="AB44" s="117">
        <f>-STOA!Q44</f>
        <v>0</v>
      </c>
      <c r="AC44">
        <f t="shared" si="0"/>
        <v>2.5886440142348754</v>
      </c>
      <c r="AD44">
        <f t="shared" si="1"/>
        <v>291.57544851245552</v>
      </c>
      <c r="AE44">
        <f>'IDT-1'!E44</f>
        <v>0</v>
      </c>
      <c r="AF44" s="26"/>
      <c r="AG44">
        <f t="shared" si="2"/>
        <v>336.57544851245552</v>
      </c>
      <c r="AI44" s="75">
        <f>PXIL!K44</f>
        <v>0</v>
      </c>
      <c r="AJ44" s="75">
        <f>PXIL!Q44</f>
        <v>0</v>
      </c>
      <c r="AK44" s="75">
        <f>RTM_IEX!K44</f>
        <v>43.49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86.99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2.0540925266903916</v>
      </c>
      <c r="F45">
        <f>GT_Spot!S45</f>
        <v>0</v>
      </c>
      <c r="G45">
        <f>PPCL_NG!S45</f>
        <v>36.36</v>
      </c>
      <c r="H45">
        <f>PPCL_Spot!S45</f>
        <v>6.46</v>
      </c>
      <c r="I45">
        <f>Bawana_NG!S45</f>
        <v>29.06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72.08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20.299999999999997</v>
      </c>
      <c r="AB45" s="117">
        <f>-STOA!Q45</f>
        <v>0</v>
      </c>
      <c r="AC45">
        <f t="shared" si="0"/>
        <v>2.6117000142348754</v>
      </c>
      <c r="AD45">
        <f t="shared" si="1"/>
        <v>294.17239251245553</v>
      </c>
      <c r="AE45">
        <f>'IDT-1'!E45</f>
        <v>0</v>
      </c>
      <c r="AF45" s="26"/>
      <c r="AG45">
        <f t="shared" si="2"/>
        <v>339.17239251245553</v>
      </c>
      <c r="AI45" s="75">
        <f>PXIL!K45</f>
        <v>0</v>
      </c>
      <c r="AJ45" s="75">
        <f>PXIL!Q45</f>
        <v>0</v>
      </c>
      <c r="AK45" s="75">
        <f>RTM_IEX!K45</f>
        <v>28.99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101.48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2.0540925266903916</v>
      </c>
      <c r="F46">
        <f>GT_Spot!S46</f>
        <v>0</v>
      </c>
      <c r="G46">
        <f>PPCL_NG!S46</f>
        <v>36.36</v>
      </c>
      <c r="H46">
        <f>PPCL_Spot!S46</f>
        <v>6.46</v>
      </c>
      <c r="I46">
        <f>Bawana_NG!S46</f>
        <v>29.06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72.22999999999999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20.299999999999997</v>
      </c>
      <c r="AB46" s="117">
        <f>-STOA!Q46</f>
        <v>0</v>
      </c>
      <c r="AC46">
        <f t="shared" si="0"/>
        <v>2.1453000142348753</v>
      </c>
      <c r="AD46">
        <f t="shared" si="1"/>
        <v>241.6387925124555</v>
      </c>
      <c r="AE46">
        <f>'IDT-1'!E46</f>
        <v>0</v>
      </c>
      <c r="AF46" s="26"/>
      <c r="AG46">
        <f t="shared" si="2"/>
        <v>286.6387925124555</v>
      </c>
      <c r="AI46" s="75">
        <f>PXIL!K46</f>
        <v>0</v>
      </c>
      <c r="AJ46" s="75">
        <f>PXIL!Q46</f>
        <v>0</v>
      </c>
      <c r="AK46" s="75">
        <f>RTM_IEX!K46</f>
        <v>38.659999999999997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38.659999999999997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2.0540925266903916</v>
      </c>
      <c r="F47">
        <f>GT_Spot!S47</f>
        <v>0</v>
      </c>
      <c r="G47">
        <f>PPCL_NG!S47</f>
        <v>36.36</v>
      </c>
      <c r="H47">
        <f>PPCL_Spot!S47</f>
        <v>4.79</v>
      </c>
      <c r="I47">
        <f>Bawana_NG!S47</f>
        <v>29.06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72.28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20.299999999999997</v>
      </c>
      <c r="AB47" s="117">
        <f>-STOA!Q47</f>
        <v>0</v>
      </c>
      <c r="AC47">
        <f t="shared" si="0"/>
        <v>2.6838600142348756</v>
      </c>
      <c r="AD47">
        <f t="shared" si="1"/>
        <v>302.30023251245552</v>
      </c>
      <c r="AE47">
        <f>'IDT-1'!E47</f>
        <v>0</v>
      </c>
      <c r="AF47" s="26"/>
      <c r="AG47">
        <f t="shared" si="2"/>
        <v>347.30023251245552</v>
      </c>
      <c r="AI47" s="75">
        <f>PXIL!K47</f>
        <v>0</v>
      </c>
      <c r="AJ47" s="75">
        <f>PXIL!Q47</f>
        <v>0</v>
      </c>
      <c r="AK47" s="75">
        <f>RTM_IEX!K47</f>
        <v>48.32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91.82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2.0540925266903916</v>
      </c>
      <c r="F48">
        <f>GT_Spot!S48</f>
        <v>0</v>
      </c>
      <c r="G48">
        <f>PPCL_NG!S48</f>
        <v>36.36</v>
      </c>
      <c r="H48">
        <f>PPCL_Spot!S48</f>
        <v>4.79</v>
      </c>
      <c r="I48">
        <f>Bawana_NG!S48</f>
        <v>29.06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72.28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20.299999999999997</v>
      </c>
      <c r="AB48" s="117">
        <f>-STOA!Q48</f>
        <v>0</v>
      </c>
      <c r="AC48">
        <f t="shared" si="0"/>
        <v>2.726452014234876</v>
      </c>
      <c r="AD48">
        <f t="shared" si="1"/>
        <v>307.09764051245548</v>
      </c>
      <c r="AE48">
        <f>'IDT-1'!E48</f>
        <v>0</v>
      </c>
      <c r="AF48" s="26"/>
      <c r="AG48">
        <f t="shared" si="2"/>
        <v>352.09764051245548</v>
      </c>
      <c r="AI48" s="75">
        <f>PXIL!K48</f>
        <v>0</v>
      </c>
      <c r="AJ48" s="75">
        <f>PXIL!Q48</f>
        <v>0</v>
      </c>
      <c r="AK48" s="75">
        <f>RTM_IEX!K48</f>
        <v>48.33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96.65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2.0540925266903916</v>
      </c>
      <c r="F49">
        <f>GT_Spot!S49</f>
        <v>0</v>
      </c>
      <c r="G49">
        <f>PPCL_NG!S49</f>
        <v>36.36</v>
      </c>
      <c r="H49">
        <f>PPCL_Spot!S49</f>
        <v>4.79</v>
      </c>
      <c r="I49">
        <f>Bawana_NG!S49</f>
        <v>29.06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73.89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20.299999999999997</v>
      </c>
      <c r="AB49" s="117">
        <f>-STOA!Q49</f>
        <v>0</v>
      </c>
      <c r="AC49">
        <f t="shared" si="0"/>
        <v>2.7406200142348753</v>
      </c>
      <c r="AD49">
        <f t="shared" si="1"/>
        <v>308.69347251245551</v>
      </c>
      <c r="AE49">
        <f>'IDT-1'!E49</f>
        <v>0</v>
      </c>
      <c r="AF49" s="26"/>
      <c r="AG49">
        <f t="shared" si="2"/>
        <v>353.69347251245551</v>
      </c>
      <c r="AI49" s="75">
        <f>PXIL!K49</f>
        <v>0</v>
      </c>
      <c r="AJ49" s="75">
        <f>PXIL!Q49</f>
        <v>0</v>
      </c>
      <c r="AK49" s="75">
        <f>RTM_IEX!K49</f>
        <v>38.659999999999997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106.32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2.0540925266903916</v>
      </c>
      <c r="F50">
        <f>GT_Spot!S50</f>
        <v>0</v>
      </c>
      <c r="G50">
        <f>PPCL_NG!S50</f>
        <v>36.36</v>
      </c>
      <c r="H50">
        <f>PPCL_Spot!S50</f>
        <v>4.79</v>
      </c>
      <c r="I50">
        <f>Bawana_NG!S50</f>
        <v>29.06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73.89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20.299999999999997</v>
      </c>
      <c r="AB50" s="117">
        <f>-STOA!Q50</f>
        <v>0</v>
      </c>
      <c r="AC50">
        <f t="shared" si="0"/>
        <v>2.7831240142348754</v>
      </c>
      <c r="AD50">
        <f t="shared" si="1"/>
        <v>313.48096851245549</v>
      </c>
      <c r="AE50">
        <f>'IDT-1'!E50</f>
        <v>0</v>
      </c>
      <c r="AF50" s="26"/>
      <c r="AG50">
        <f t="shared" si="2"/>
        <v>358.48096851245549</v>
      </c>
      <c r="AI50" s="75">
        <f>PXIL!K50</f>
        <v>0</v>
      </c>
      <c r="AJ50" s="75">
        <f>PXIL!Q50</f>
        <v>0</v>
      </c>
      <c r="AK50" s="75">
        <f>RTM_IEX!K50</f>
        <v>43.49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106.32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1.9392352941176469</v>
      </c>
      <c r="F51">
        <f>GT_Spot!S51</f>
        <v>0</v>
      </c>
      <c r="G51">
        <f>PPCL_NG!S51</f>
        <v>36.36</v>
      </c>
      <c r="H51">
        <f>PPCL_Spot!S51</f>
        <v>0</v>
      </c>
      <c r="I51">
        <f>Bawana_NG!S51</f>
        <v>28.26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73.89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20.299999999999997</v>
      </c>
      <c r="AB51" s="117">
        <f>-STOA!Q51</f>
        <v>0</v>
      </c>
      <c r="AC51">
        <f t="shared" si="0"/>
        <v>2.2652012705882352</v>
      </c>
      <c r="AD51">
        <f t="shared" si="1"/>
        <v>255.14403402352937</v>
      </c>
      <c r="AE51">
        <f>'IDT-1'!E51</f>
        <v>0</v>
      </c>
      <c r="AF51" s="26"/>
      <c r="AG51">
        <f t="shared" si="2"/>
        <v>300.14403402352934</v>
      </c>
      <c r="AI51" s="75">
        <f>PXIL!K51</f>
        <v>0</v>
      </c>
      <c r="AJ51" s="75">
        <f>PXIL!Q51</f>
        <v>0</v>
      </c>
      <c r="AK51" s="75">
        <f>RTM_IEX!K51</f>
        <v>48.33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48.33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1.9392352941176469</v>
      </c>
      <c r="F52">
        <f>GT_Spot!S52</f>
        <v>0</v>
      </c>
      <c r="G52">
        <f>PPCL_NG!S52</f>
        <v>36.36</v>
      </c>
      <c r="H52">
        <f>PPCL_Spot!S52</f>
        <v>0</v>
      </c>
      <c r="I52">
        <f>Bawana_NG!S52</f>
        <v>28.26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73.89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20.299999999999997</v>
      </c>
      <c r="AB52" s="117">
        <f>-STOA!Q52</f>
        <v>0</v>
      </c>
      <c r="AC52">
        <f t="shared" si="0"/>
        <v>2.6904172705882354</v>
      </c>
      <c r="AD52">
        <f t="shared" si="1"/>
        <v>303.03881802352942</v>
      </c>
      <c r="AE52">
        <f>'IDT-1'!E52</f>
        <v>0</v>
      </c>
      <c r="AF52" s="26"/>
      <c r="AG52">
        <f t="shared" si="2"/>
        <v>348.03881802352942</v>
      </c>
      <c r="AI52" s="75">
        <f>PXIL!K52</f>
        <v>0</v>
      </c>
      <c r="AJ52" s="75">
        <f>PXIL!Q52</f>
        <v>0</v>
      </c>
      <c r="AK52" s="75">
        <f>RTM_IEX!K52</f>
        <v>48.33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96.65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2.0375312571038871</v>
      </c>
      <c r="F53">
        <f>GT_Spot!S53</f>
        <v>0</v>
      </c>
      <c r="G53">
        <f>PPCL_NG!S53</f>
        <v>36.36</v>
      </c>
      <c r="H53">
        <f>PPCL_Spot!S53</f>
        <v>6.67</v>
      </c>
      <c r="I53">
        <f>Bawana_NG!S53</f>
        <v>28.26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73.89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20.299999999999997</v>
      </c>
      <c r="AB53" s="117">
        <f>-STOA!Q53</f>
        <v>0</v>
      </c>
      <c r="AC53">
        <f t="shared" si="0"/>
        <v>2.6648822750625145</v>
      </c>
      <c r="AD53">
        <f t="shared" si="1"/>
        <v>300.16264898204139</v>
      </c>
      <c r="AE53">
        <f>'IDT-1'!E53</f>
        <v>0</v>
      </c>
      <c r="AF53" s="26"/>
      <c r="AG53">
        <f t="shared" si="2"/>
        <v>345.16264898204139</v>
      </c>
      <c r="AI53" s="75">
        <f>PXIL!K53</f>
        <v>0</v>
      </c>
      <c r="AJ53" s="75">
        <f>PXIL!Q53</f>
        <v>0</v>
      </c>
      <c r="AK53" s="75">
        <f>RTM_IEX!K53</f>
        <v>38.659999999999997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96.65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2.0375312571038871</v>
      </c>
      <c r="F54">
        <f>GT_Spot!S54</f>
        <v>0</v>
      </c>
      <c r="G54">
        <f>PPCL_NG!S54</f>
        <v>36.36</v>
      </c>
      <c r="H54">
        <f>PPCL_Spot!S54</f>
        <v>6.67</v>
      </c>
      <c r="I54">
        <f>Bawana_NG!S54</f>
        <v>28.26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73.72999999999999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20.299999999999997</v>
      </c>
      <c r="AB54" s="117">
        <f>-STOA!Q54</f>
        <v>0</v>
      </c>
      <c r="AC54">
        <f t="shared" si="0"/>
        <v>2.8335782750625143</v>
      </c>
      <c r="AD54">
        <f t="shared" si="1"/>
        <v>319.16395298204139</v>
      </c>
      <c r="AE54">
        <f>'IDT-1'!E54</f>
        <v>0</v>
      </c>
      <c r="AF54" s="26"/>
      <c r="AG54">
        <f t="shared" si="2"/>
        <v>364.16395298204139</v>
      </c>
      <c r="AI54" s="75">
        <f>PXIL!K54</f>
        <v>0</v>
      </c>
      <c r="AJ54" s="75">
        <f>PXIL!Q54</f>
        <v>0</v>
      </c>
      <c r="AK54" s="75">
        <f>RTM_IEX!K54</f>
        <v>57.99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96.65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2.0375312571038871</v>
      </c>
      <c r="F55">
        <f>GT_Spot!S55</f>
        <v>0</v>
      </c>
      <c r="G55">
        <f>PPCL_NG!S55</f>
        <v>36.36</v>
      </c>
      <c r="H55">
        <f>PPCL_Spot!S55</f>
        <v>6.67</v>
      </c>
      <c r="I55">
        <f>Bawana_NG!S55</f>
        <v>29.06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73.75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20.299999999999997</v>
      </c>
      <c r="AB55" s="117">
        <f>-STOA!Q55</f>
        <v>0</v>
      </c>
      <c r="AC55">
        <f t="shared" si="0"/>
        <v>2.8407942750625148</v>
      </c>
      <c r="AD55">
        <f t="shared" si="1"/>
        <v>319.97673698204142</v>
      </c>
      <c r="AE55">
        <f>'IDT-1'!E55</f>
        <v>0</v>
      </c>
      <c r="AF55" s="26"/>
      <c r="AG55">
        <f t="shared" si="2"/>
        <v>364.97673698204142</v>
      </c>
      <c r="AI55" s="75">
        <f>PXIL!K55</f>
        <v>0</v>
      </c>
      <c r="AJ55" s="75">
        <f>PXIL!Q55</f>
        <v>0</v>
      </c>
      <c r="AK55" s="75">
        <f>RTM_IEX!K55</f>
        <v>57.99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96.65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2.0375312571038871</v>
      </c>
      <c r="F56">
        <f>GT_Spot!S56</f>
        <v>0</v>
      </c>
      <c r="G56">
        <f>PPCL_NG!S56</f>
        <v>36.36</v>
      </c>
      <c r="H56">
        <f>PPCL_Spot!S56</f>
        <v>6.67</v>
      </c>
      <c r="I56">
        <f>Bawana_NG!S56</f>
        <v>29.06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73.75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20.299999999999997</v>
      </c>
      <c r="AB56" s="117">
        <f>-STOA!Q56</f>
        <v>0</v>
      </c>
      <c r="AC56">
        <f t="shared" si="0"/>
        <v>2.3729862750625146</v>
      </c>
      <c r="AD56">
        <f t="shared" si="1"/>
        <v>267.28454498204144</v>
      </c>
      <c r="AE56">
        <f>'IDT-1'!E56</f>
        <v>0</v>
      </c>
      <c r="AF56" s="26"/>
      <c r="AG56">
        <f t="shared" si="2"/>
        <v>312.28454498204144</v>
      </c>
      <c r="AI56" s="75">
        <f>PXIL!K56</f>
        <v>0</v>
      </c>
      <c r="AJ56" s="75">
        <f>PXIL!Q56</f>
        <v>0</v>
      </c>
      <c r="AK56" s="75">
        <f>RTM_IEX!K56</f>
        <v>43.49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57.99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3.5304791830322069</v>
      </c>
      <c r="F57">
        <f>GT_Spot!S57</f>
        <v>0</v>
      </c>
      <c r="G57">
        <f>PPCL_NG!S57</f>
        <v>36.36</v>
      </c>
      <c r="H57">
        <f>PPCL_Spot!S57</f>
        <v>6.67</v>
      </c>
      <c r="I57">
        <f>Bawana_NG!S57</f>
        <v>29.06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73.81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20.299999999999997</v>
      </c>
      <c r="AB57" s="117">
        <f>-STOA!Q57</f>
        <v>0</v>
      </c>
      <c r="AC57">
        <f t="shared" si="0"/>
        <v>2.7694522168106843</v>
      </c>
      <c r="AD57">
        <f t="shared" si="1"/>
        <v>311.94102696622156</v>
      </c>
      <c r="AE57">
        <f>'IDT-1'!E57</f>
        <v>0</v>
      </c>
      <c r="AF57" s="26"/>
      <c r="AG57">
        <f t="shared" si="2"/>
        <v>356.94102696622156</v>
      </c>
      <c r="AI57" s="75">
        <f>PXIL!K57</f>
        <v>0</v>
      </c>
      <c r="AJ57" s="75">
        <f>PXIL!Q57</f>
        <v>0</v>
      </c>
      <c r="AK57" s="75">
        <f>RTM_IEX!K57</f>
        <v>29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115.98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3.5304791830322069</v>
      </c>
      <c r="F58">
        <f>GT_Spot!S58</f>
        <v>0</v>
      </c>
      <c r="G58">
        <f>PPCL_NG!S58</f>
        <v>36.36</v>
      </c>
      <c r="H58">
        <f>PPCL_Spot!S58</f>
        <v>6.67</v>
      </c>
      <c r="I58">
        <f>Bawana_NG!S58</f>
        <v>29.06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73.81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20.299999999999997</v>
      </c>
      <c r="AB58" s="117">
        <f>-STOA!Q58</f>
        <v>0</v>
      </c>
      <c r="AC58">
        <f t="shared" si="0"/>
        <v>2.5993482168106841</v>
      </c>
      <c r="AD58">
        <f t="shared" si="1"/>
        <v>292.7811309662215</v>
      </c>
      <c r="AE58">
        <f>'IDT-1'!E58</f>
        <v>0</v>
      </c>
      <c r="AF58" s="26"/>
      <c r="AG58">
        <f t="shared" si="2"/>
        <v>337.7811309662215</v>
      </c>
      <c r="AI58" s="75">
        <f>PXIL!K58</f>
        <v>0</v>
      </c>
      <c r="AJ58" s="75">
        <f>PXIL!Q58</f>
        <v>0</v>
      </c>
      <c r="AK58" s="75">
        <f>RTM_IEX!K58</f>
        <v>9.67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115.98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3.5304791830322069</v>
      </c>
      <c r="F59">
        <f>GT_Spot!S59</f>
        <v>0</v>
      </c>
      <c r="G59">
        <f>PPCL_NG!S59</f>
        <v>36.36</v>
      </c>
      <c r="H59">
        <f>PPCL_Spot!S59</f>
        <v>7.559333333333333</v>
      </c>
      <c r="I59">
        <f>Bawana_NG!S59</f>
        <v>29.06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73.81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20.299999999999997</v>
      </c>
      <c r="AB59" s="117">
        <f>-STOA!Q59</f>
        <v>0</v>
      </c>
      <c r="AC59">
        <f t="shared" si="0"/>
        <v>2.8623743501440169</v>
      </c>
      <c r="AD59">
        <f t="shared" si="1"/>
        <v>322.40743816622148</v>
      </c>
      <c r="AE59">
        <f>'IDT-1'!E59</f>
        <v>0</v>
      </c>
      <c r="AF59" s="26"/>
      <c r="AG59">
        <f t="shared" si="2"/>
        <v>322.40743816622148</v>
      </c>
      <c r="AI59" s="75">
        <f>PXIL!K59</f>
        <v>0</v>
      </c>
      <c r="AJ59" s="75">
        <f>PXIL!Q59</f>
        <v>0</v>
      </c>
      <c r="AK59" s="75">
        <f>RTM_IEX!K59</f>
        <v>9.67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144.97999999999999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3.5304791830322069</v>
      </c>
      <c r="F60">
        <f>GT_Spot!S60</f>
        <v>0</v>
      </c>
      <c r="G60">
        <f>PPCL_NG!S60</f>
        <v>36.36</v>
      </c>
      <c r="H60">
        <f>PPCL_Spot!S60</f>
        <v>7.559333333333333</v>
      </c>
      <c r="I60">
        <f>Bawana_NG!S60</f>
        <v>29.06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73.81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20.299999999999997</v>
      </c>
      <c r="AB60" s="117">
        <f>-STOA!Q60</f>
        <v>0</v>
      </c>
      <c r="AC60">
        <f t="shared" si="0"/>
        <v>3.1599903501440165</v>
      </c>
      <c r="AD60">
        <f t="shared" si="1"/>
        <v>355.92982216622153</v>
      </c>
      <c r="AE60">
        <f>'IDT-1'!E60</f>
        <v>0</v>
      </c>
      <c r="AF60" s="26"/>
      <c r="AG60">
        <f t="shared" si="2"/>
        <v>355.92982216622153</v>
      </c>
      <c r="AI60" s="75">
        <f>PXIL!K60</f>
        <v>0</v>
      </c>
      <c r="AJ60" s="75">
        <f>PXIL!Q60</f>
        <v>0</v>
      </c>
      <c r="AK60" s="75">
        <f>RTM_IEX!K60</f>
        <v>43.49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144.97999999999999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2.0279788172992053</v>
      </c>
      <c r="F61">
        <f>GT_Spot!S61</f>
        <v>0</v>
      </c>
      <c r="G61">
        <f>PPCL_NG!S61</f>
        <v>36.36</v>
      </c>
      <c r="H61">
        <f>PPCL_Spot!S61</f>
        <v>9.7228596646072383</v>
      </c>
      <c r="I61">
        <f>Bawana_NG!S61</f>
        <v>29.06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73.81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20.299999999999997</v>
      </c>
      <c r="AB61" s="117">
        <f>-STOA!Q61</f>
        <v>0</v>
      </c>
      <c r="AC61">
        <f t="shared" si="0"/>
        <v>2.3577913786407771</v>
      </c>
      <c r="AD61">
        <f t="shared" si="1"/>
        <v>265.57304710326565</v>
      </c>
      <c r="AE61">
        <f>'IDT-1'!E61</f>
        <v>0</v>
      </c>
      <c r="AF61" s="26"/>
      <c r="AG61">
        <f t="shared" si="2"/>
        <v>265.57304710326565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96.65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2.0279788172992053</v>
      </c>
      <c r="F62">
        <f>GT_Spot!S62</f>
        <v>0</v>
      </c>
      <c r="G62">
        <f>PPCL_NG!S62</f>
        <v>36.36</v>
      </c>
      <c r="H62">
        <f>PPCL_Spot!S62</f>
        <v>9.7228596646072383</v>
      </c>
      <c r="I62">
        <f>Bawana_NG!S62</f>
        <v>29.06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73.709999999999994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20.299999999999997</v>
      </c>
      <c r="AB62" s="117">
        <f>-STOA!Q62</f>
        <v>0</v>
      </c>
      <c r="AC62">
        <f t="shared" si="0"/>
        <v>2.8672233786407766</v>
      </c>
      <c r="AD62">
        <f t="shared" si="1"/>
        <v>322.95361510326563</v>
      </c>
      <c r="AE62">
        <f>'IDT-1'!E62</f>
        <v>0</v>
      </c>
      <c r="AF62" s="26"/>
      <c r="AG62">
        <f t="shared" si="2"/>
        <v>322.95361510326563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154.63999999999999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2.0279788172992053</v>
      </c>
      <c r="F63">
        <f>GT_Spot!S63</f>
        <v>0</v>
      </c>
      <c r="G63">
        <f>PPCL_NG!S63</f>
        <v>36.36</v>
      </c>
      <c r="H63">
        <f>PPCL_Spot!S63</f>
        <v>11.41</v>
      </c>
      <c r="I63">
        <f>Bawana_NG!S63</f>
        <v>29.06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73.709999999999994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20.299999999999997</v>
      </c>
      <c r="AB63" s="117">
        <f>-STOA!Q63</f>
        <v>0</v>
      </c>
      <c r="AC63">
        <f t="shared" si="0"/>
        <v>2.8820702135922334</v>
      </c>
      <c r="AD63">
        <f t="shared" si="1"/>
        <v>324.62590860370699</v>
      </c>
      <c r="AE63">
        <f>'IDT-1'!E63</f>
        <v>0</v>
      </c>
      <c r="AF63" s="26"/>
      <c r="AG63">
        <f t="shared" si="2"/>
        <v>324.62590860370699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154.63999999999999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2.0279788172992053</v>
      </c>
      <c r="F64">
        <f>GT_Spot!S64</f>
        <v>0</v>
      </c>
      <c r="G64">
        <f>PPCL_NG!S64</f>
        <v>36.36</v>
      </c>
      <c r="H64">
        <f>PPCL_Spot!S64</f>
        <v>11.41</v>
      </c>
      <c r="I64">
        <f>Bawana_NG!S64</f>
        <v>29.06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73.709999999999994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20.299999999999997</v>
      </c>
      <c r="AB64" s="117">
        <f>-STOA!Q64</f>
        <v>0</v>
      </c>
      <c r="AC64">
        <f t="shared" si="0"/>
        <v>2.8820702135922334</v>
      </c>
      <c r="AD64">
        <f t="shared" si="1"/>
        <v>324.62590860370699</v>
      </c>
      <c r="AE64">
        <f>'IDT-1'!E64</f>
        <v>0</v>
      </c>
      <c r="AF64" s="26"/>
      <c r="AG64">
        <f t="shared" si="2"/>
        <v>324.62590860370699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154.63999999999999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2.0279788172992053</v>
      </c>
      <c r="F65">
        <f>GT_Spot!S65</f>
        <v>0</v>
      </c>
      <c r="G65">
        <f>PPCL_NG!S65</f>
        <v>36.36</v>
      </c>
      <c r="H65">
        <f>PPCL_Spot!S65</f>
        <v>11.41</v>
      </c>
      <c r="I65">
        <f>Bawana_NG!S65</f>
        <v>29.06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73.709999999999994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20.299999999999997</v>
      </c>
      <c r="AB65" s="117">
        <f>-STOA!Q65</f>
        <v>0</v>
      </c>
      <c r="AC65">
        <f t="shared" si="0"/>
        <v>2.7970622135922332</v>
      </c>
      <c r="AD65">
        <f t="shared" si="1"/>
        <v>315.05091660370698</v>
      </c>
      <c r="AE65">
        <f>'IDT-1'!E65</f>
        <v>0</v>
      </c>
      <c r="AF65" s="26"/>
      <c r="AG65">
        <f t="shared" si="2"/>
        <v>315.05091660370698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144.97999999999999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2.0279788172992053</v>
      </c>
      <c r="F66">
        <f>GT_Spot!S66</f>
        <v>0</v>
      </c>
      <c r="G66">
        <f>PPCL_NG!S66</f>
        <v>36.36</v>
      </c>
      <c r="H66">
        <f>PPCL_Spot!S66</f>
        <v>11.41</v>
      </c>
      <c r="I66">
        <f>Bawana_NG!S66</f>
        <v>29.06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73.709999999999994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20.299999999999997</v>
      </c>
      <c r="AB66" s="117">
        <f>-STOA!Q66</f>
        <v>0</v>
      </c>
      <c r="AC66">
        <f t="shared" si="0"/>
        <v>2.2867502135922333</v>
      </c>
      <c r="AD66">
        <f t="shared" si="1"/>
        <v>257.57122860370697</v>
      </c>
      <c r="AE66">
        <f>'IDT-1'!E66</f>
        <v>0</v>
      </c>
      <c r="AF66" s="26"/>
      <c r="AG66">
        <f t="shared" si="2"/>
        <v>257.57122860370697</v>
      </c>
      <c r="AI66" s="75">
        <f>PXIL!K66</f>
        <v>0</v>
      </c>
      <c r="AJ66" s="75">
        <f>PXIL!Q66</f>
        <v>0</v>
      </c>
      <c r="AK66" s="75">
        <f>RTM_IEX!K66</f>
        <v>19.329999999999998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67.66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1.8798423764777201</v>
      </c>
      <c r="F67">
        <f>GT_Spot!S67</f>
        <v>0</v>
      </c>
      <c r="G67">
        <f>PPCL_NG!S67</f>
        <v>36.36</v>
      </c>
      <c r="H67">
        <f>PPCL_Spot!S67</f>
        <v>0</v>
      </c>
      <c r="I67">
        <f>Bawana_NG!S67</f>
        <v>29.06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73.709999999999994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20.299999999999997</v>
      </c>
      <c r="AB67" s="117">
        <f>-STOA!Q67</f>
        <v>0</v>
      </c>
      <c r="AC67">
        <f t="shared" si="0"/>
        <v>2.525246612913004</v>
      </c>
      <c r="AD67">
        <f t="shared" si="1"/>
        <v>284.43459576356469</v>
      </c>
      <c r="AE67">
        <f>'IDT-1'!E67</f>
        <v>0</v>
      </c>
      <c r="AF67" s="26"/>
      <c r="AG67">
        <f t="shared" si="2"/>
        <v>284.43459576356469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125.65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1.8798423764777201</v>
      </c>
      <c r="F68">
        <f>GT_Spot!S68</f>
        <v>0</v>
      </c>
      <c r="G68">
        <f>PPCL_NG!S68</f>
        <v>36.36</v>
      </c>
      <c r="H68">
        <f>PPCL_Spot!S68</f>
        <v>0</v>
      </c>
      <c r="I68">
        <f>Bawana_NG!S68</f>
        <v>29.06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73.709999999999994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20.299999999999997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2.6103426129130041</v>
      </c>
      <c r="AD68">
        <f t="shared" ref="AD68:AD98" si="4">SUM(B68:AB68,AI68:AR68)-AC68</f>
        <v>294.01949976356468</v>
      </c>
      <c r="AE68">
        <f>'IDT-1'!E68</f>
        <v>0</v>
      </c>
      <c r="AF68" s="26"/>
      <c r="AG68">
        <f t="shared" ref="AG68:AG98" si="5">SUM(AD68:AF68)+AT68</f>
        <v>294.01949976356468</v>
      </c>
      <c r="AI68" s="75">
        <f>PXIL!K68</f>
        <v>0</v>
      </c>
      <c r="AJ68" s="75">
        <f>PXIL!Q68</f>
        <v>0</v>
      </c>
      <c r="AK68" s="75">
        <f>RTM_IEX!K68</f>
        <v>9.67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125.65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1.9673636363636364</v>
      </c>
      <c r="F69">
        <f>GT_Spot!S69</f>
        <v>0</v>
      </c>
      <c r="G69">
        <f>PPCL_NG!S69</f>
        <v>36.36</v>
      </c>
      <c r="H69">
        <f>PPCL_Spot!S69</f>
        <v>11.41</v>
      </c>
      <c r="I69">
        <f>Bawana_NG!S69</f>
        <v>29.061340096841132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73.709999999999994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20.299999999999997</v>
      </c>
      <c r="AB69" s="117">
        <f>-STOA!Q69</f>
        <v>0</v>
      </c>
      <c r="AC69">
        <f t="shared" si="3"/>
        <v>2.626436592852202</v>
      </c>
      <c r="AD69">
        <f t="shared" si="4"/>
        <v>295.83226714035254</v>
      </c>
      <c r="AE69">
        <f>'IDT-1'!E69</f>
        <v>0</v>
      </c>
      <c r="AF69" s="26"/>
      <c r="AG69">
        <f t="shared" si="5"/>
        <v>295.83226714035254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125.65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1.9673636363636364</v>
      </c>
      <c r="F70">
        <f>GT_Spot!S70</f>
        <v>0</v>
      </c>
      <c r="G70">
        <f>PPCL_NG!S70</f>
        <v>36.36</v>
      </c>
      <c r="H70">
        <f>PPCL_Spot!S70</f>
        <v>11.41</v>
      </c>
      <c r="I70">
        <f>Bawana_NG!S70</f>
        <v>29.061340096841132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73.709999999999994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20.299999999999997</v>
      </c>
      <c r="AB70" s="117">
        <f>-STOA!Q70</f>
        <v>0</v>
      </c>
      <c r="AC70">
        <f t="shared" si="3"/>
        <v>2.0310285928522021</v>
      </c>
      <c r="AD70">
        <f t="shared" si="4"/>
        <v>228.76767514035257</v>
      </c>
      <c r="AE70">
        <f>'IDT-1'!E70</f>
        <v>0</v>
      </c>
      <c r="AF70" s="26"/>
      <c r="AG70">
        <f t="shared" si="5"/>
        <v>228.76767514035257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57.99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1.9673636363636364</v>
      </c>
      <c r="F71">
        <f>GT_Spot!S71</f>
        <v>0</v>
      </c>
      <c r="G71">
        <f>PPCL_NG!S71</f>
        <v>36.36</v>
      </c>
      <c r="H71">
        <f>PPCL_Spot!S71</f>
        <v>10.35</v>
      </c>
      <c r="I71">
        <f>Bawana_NG!S71</f>
        <v>29.061340096841132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73.709999999999994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20.299999999999997</v>
      </c>
      <c r="AB71" s="117">
        <f>-STOA!Q71</f>
        <v>0</v>
      </c>
      <c r="AC71">
        <f t="shared" si="3"/>
        <v>2.4470045928522017</v>
      </c>
      <c r="AD71">
        <f t="shared" si="4"/>
        <v>275.62169914035258</v>
      </c>
      <c r="AE71">
        <f>'IDT-1'!E71</f>
        <v>0</v>
      </c>
      <c r="AF71" s="26"/>
      <c r="AG71">
        <f t="shared" si="5"/>
        <v>275.62169914035258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106.32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1.9673636363636364</v>
      </c>
      <c r="F72">
        <f>GT_Spot!S72</f>
        <v>0</v>
      </c>
      <c r="G72">
        <f>PPCL_NG!S72</f>
        <v>36.36</v>
      </c>
      <c r="H72">
        <f>PPCL_Spot!S72</f>
        <v>10.35</v>
      </c>
      <c r="I72">
        <f>Bawana_NG!S72</f>
        <v>29.061340096841132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73.709999999999994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20.299999999999997</v>
      </c>
      <c r="AB72" s="117">
        <f>-STOA!Q72</f>
        <v>0</v>
      </c>
      <c r="AC72">
        <f t="shared" si="3"/>
        <v>2.4470045928522017</v>
      </c>
      <c r="AD72">
        <f t="shared" si="4"/>
        <v>275.62169914035258</v>
      </c>
      <c r="AE72">
        <f>'IDT-1'!E72</f>
        <v>0</v>
      </c>
      <c r="AF72" s="26"/>
      <c r="AG72">
        <f t="shared" si="5"/>
        <v>275.62169914035258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106.32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1.9673636363636364</v>
      </c>
      <c r="F73">
        <f>GT_Spot!S73</f>
        <v>0</v>
      </c>
      <c r="G73">
        <f>PPCL_NG!S73</f>
        <v>36.36</v>
      </c>
      <c r="H73">
        <f>PPCL_Spot!S73</f>
        <v>10.35</v>
      </c>
      <c r="I73">
        <f>Bawana_NG!S73</f>
        <v>29.06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73.709999999999994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20.299999999999997</v>
      </c>
      <c r="AB73" s="117">
        <f>-STOA!Q73</f>
        <v>0</v>
      </c>
      <c r="AC73">
        <f t="shared" si="3"/>
        <v>2.6596007999999998</v>
      </c>
      <c r="AD73">
        <f t="shared" si="4"/>
        <v>299.56776283636361</v>
      </c>
      <c r="AE73">
        <f>'IDT-1'!E73</f>
        <v>0</v>
      </c>
      <c r="AF73" s="26"/>
      <c r="AG73">
        <f t="shared" si="5"/>
        <v>299.56776283636361</v>
      </c>
      <c r="AI73" s="75">
        <f>PXIL!K73</f>
        <v>0</v>
      </c>
      <c r="AJ73" s="75">
        <f>PXIL!Q73</f>
        <v>0</v>
      </c>
      <c r="AK73" s="75">
        <f>RTM_IEX!K73</f>
        <v>24.16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106.32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1.9673636363636364</v>
      </c>
      <c r="F74">
        <f>GT_Spot!S74</f>
        <v>0</v>
      </c>
      <c r="G74">
        <f>PPCL_NG!S74</f>
        <v>36.36</v>
      </c>
      <c r="H74">
        <f>PPCL_Spot!S74</f>
        <v>10.35</v>
      </c>
      <c r="I74">
        <f>Bawana_NG!S74</f>
        <v>29.06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73.709999999999994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20.299999999999997</v>
      </c>
      <c r="AB74" s="117">
        <f>-STOA!Q74</f>
        <v>0</v>
      </c>
      <c r="AC74">
        <f t="shared" si="3"/>
        <v>2.1067847999999998</v>
      </c>
      <c r="AD74">
        <f t="shared" si="4"/>
        <v>237.30057883636363</v>
      </c>
      <c r="AE74">
        <f>'IDT-1'!E74</f>
        <v>0</v>
      </c>
      <c r="AF74" s="26"/>
      <c r="AG74">
        <f t="shared" si="5"/>
        <v>237.30057883636363</v>
      </c>
      <c r="AI74" s="75">
        <f>PXIL!K74</f>
        <v>0</v>
      </c>
      <c r="AJ74" s="75">
        <f>PXIL!Q74</f>
        <v>0</v>
      </c>
      <c r="AK74" s="75">
        <f>RTM_IEX!K74</f>
        <v>38.659999999999997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29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1.9856363636363639</v>
      </c>
      <c r="F75">
        <f>GT_Spot!S75</f>
        <v>0</v>
      </c>
      <c r="G75">
        <f>PPCL_NG!S75</f>
        <v>36.36</v>
      </c>
      <c r="H75">
        <f>PPCL_Spot!S75</f>
        <v>10.35</v>
      </c>
      <c r="I75">
        <f>Bawana_NG!S75</f>
        <v>29.06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73.010000000000019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2.0156896000000004</v>
      </c>
      <c r="AD75">
        <f t="shared" si="4"/>
        <v>227.03994676363638</v>
      </c>
      <c r="AE75">
        <f>'IDT-1'!E75</f>
        <v>0</v>
      </c>
      <c r="AF75" s="26"/>
      <c r="AG75">
        <f t="shared" si="5"/>
        <v>227.03994676363638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77.319999999999993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1.9856363636363639</v>
      </c>
      <c r="F76">
        <f>GT_Spot!S76</f>
        <v>0</v>
      </c>
      <c r="G76">
        <f>PPCL_NG!S76</f>
        <v>36.36</v>
      </c>
      <c r="H76">
        <f>PPCL_Spot!S76</f>
        <v>10.35</v>
      </c>
      <c r="I76">
        <f>Bawana_NG!S76</f>
        <v>29.06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73.010000000000019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2.1432896000000001</v>
      </c>
      <c r="AD76">
        <f t="shared" si="4"/>
        <v>241.41234676363638</v>
      </c>
      <c r="AE76">
        <f>'IDT-1'!E76</f>
        <v>0</v>
      </c>
      <c r="AF76" s="26"/>
      <c r="AG76">
        <f t="shared" si="5"/>
        <v>241.41234676363638</v>
      </c>
      <c r="AI76" s="75">
        <f>PXIL!K76</f>
        <v>0</v>
      </c>
      <c r="AJ76" s="75">
        <f>PXIL!Q76</f>
        <v>0</v>
      </c>
      <c r="AK76" s="75">
        <f>RTM_IEX!K76</f>
        <v>24.16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67.66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1.9856363636363639</v>
      </c>
      <c r="F77">
        <f>GT_Spot!S77</f>
        <v>0</v>
      </c>
      <c r="G77">
        <f>PPCL_NG!S77</f>
        <v>36.36</v>
      </c>
      <c r="H77">
        <f>PPCL_Spot!S77</f>
        <v>10.35</v>
      </c>
      <c r="I77">
        <f>Bawana_NG!S77</f>
        <v>29.060000000000002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73.010000000000019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1.55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1.8875616000000004</v>
      </c>
      <c r="AD77">
        <f t="shared" si="4"/>
        <v>212.60807476363641</v>
      </c>
      <c r="AE77">
        <f>'IDT-1'!E77</f>
        <v>0</v>
      </c>
      <c r="AF77" s="26"/>
      <c r="AG77">
        <f t="shared" si="5"/>
        <v>212.60807476363641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61.21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1.9856363636363639</v>
      </c>
      <c r="F78">
        <f>GT_Spot!S78</f>
        <v>0</v>
      </c>
      <c r="G78">
        <f>PPCL_NG!S78</f>
        <v>36.36</v>
      </c>
      <c r="H78">
        <f>PPCL_Spot!S78</f>
        <v>10.35</v>
      </c>
      <c r="I78">
        <f>Bawana_NG!S78</f>
        <v>29.060000000000002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73.010000000000019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1.55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1.5050256000000004</v>
      </c>
      <c r="AD78">
        <f t="shared" si="4"/>
        <v>169.5206107636364</v>
      </c>
      <c r="AE78">
        <f>'IDT-1'!E78</f>
        <v>0</v>
      </c>
      <c r="AF78" s="26"/>
      <c r="AG78">
        <f t="shared" si="5"/>
        <v>169.5206107636364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17.739999999999998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1.9856363636363639</v>
      </c>
      <c r="F79">
        <f>GT_Spot!S79</f>
        <v>0</v>
      </c>
      <c r="G79">
        <f>PPCL_NG!S79</f>
        <v>36.36</v>
      </c>
      <c r="H79">
        <f>PPCL_Spot!S79</f>
        <v>4</v>
      </c>
      <c r="I79">
        <f>Bawana_NG!S79</f>
        <v>29.060000000000002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72.920000000000016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17.149999999999999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1.7259056000000004</v>
      </c>
      <c r="AD79">
        <f t="shared" si="4"/>
        <v>194.3997307636364</v>
      </c>
      <c r="AE79">
        <f>'IDT-1'!E79</f>
        <v>0</v>
      </c>
      <c r="AF79" s="26"/>
      <c r="AG79">
        <f t="shared" si="5"/>
        <v>194.3997307636364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33.68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1.9856363636363639</v>
      </c>
      <c r="F80">
        <f>GT_Spot!S80</f>
        <v>0</v>
      </c>
      <c r="G80">
        <f>PPCL_NG!S80</f>
        <v>36.36</v>
      </c>
      <c r="H80">
        <f>PPCL_Spot!S80</f>
        <v>10.35</v>
      </c>
      <c r="I80">
        <f>Bawana_NG!S80</f>
        <v>29.06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72.920000000000016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19.850000000000001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1.7245856000000004</v>
      </c>
      <c r="AD80">
        <f t="shared" si="4"/>
        <v>194.25105076363636</v>
      </c>
      <c r="AE80">
        <f>'IDT-1'!E80</f>
        <v>0</v>
      </c>
      <c r="AF80" s="26"/>
      <c r="AG80">
        <f t="shared" si="5"/>
        <v>194.25105076363636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24.48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1.9856363636363639</v>
      </c>
      <c r="F81">
        <f>GT_Spot!S81</f>
        <v>0</v>
      </c>
      <c r="G81">
        <f>PPCL_NG!S81</f>
        <v>36.36</v>
      </c>
      <c r="H81">
        <f>PPCL_Spot!S81</f>
        <v>10.35</v>
      </c>
      <c r="I81">
        <f>Bawana_NG!S81</f>
        <v>29.06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72.920000000000016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18.89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1.8278096000000001</v>
      </c>
      <c r="AD81">
        <f t="shared" si="4"/>
        <v>205.87782676363636</v>
      </c>
      <c r="AE81">
        <f>'IDT-1'!E81</f>
        <v>0</v>
      </c>
      <c r="AF81" s="26"/>
      <c r="AG81">
        <f t="shared" si="5"/>
        <v>205.87782676363636</v>
      </c>
      <c r="AI81" s="75">
        <f>PXIL!K81</f>
        <v>0</v>
      </c>
      <c r="AJ81" s="75">
        <f>PXIL!Q81</f>
        <v>0</v>
      </c>
      <c r="AK81" s="75">
        <f>RTM_IEX!K81</f>
        <v>14.5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22.67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1.9856363636363639</v>
      </c>
      <c r="F82">
        <f>GT_Spot!S82</f>
        <v>0</v>
      </c>
      <c r="G82">
        <f>PPCL_NG!S82</f>
        <v>36.36</v>
      </c>
      <c r="H82">
        <f>PPCL_Spot!S82</f>
        <v>10.35</v>
      </c>
      <c r="I82">
        <f>Bawana_NG!S82</f>
        <v>29.06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72.920000000000016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1.3344816000000002</v>
      </c>
      <c r="AD82">
        <f t="shared" si="4"/>
        <v>150.31115476363638</v>
      </c>
      <c r="AE82">
        <f>'IDT-1'!E82</f>
        <v>0</v>
      </c>
      <c r="AF82" s="26"/>
      <c r="AG82">
        <f t="shared" si="5"/>
        <v>150.31115476363638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1.9856363636363639</v>
      </c>
      <c r="F83">
        <f>GT_Spot!S83</f>
        <v>0</v>
      </c>
      <c r="G83">
        <f>PPCL_NG!S83</f>
        <v>36.36</v>
      </c>
      <c r="H83">
        <f>PPCL_Spot!S83</f>
        <v>10.35</v>
      </c>
      <c r="I83">
        <f>Bawana_NG!S83</f>
        <v>29.06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72.920000000000016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40.54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2.0061856000000002</v>
      </c>
      <c r="AD83">
        <f t="shared" si="4"/>
        <v>225.96945076363636</v>
      </c>
      <c r="AE83">
        <f>'IDT-1'!E83</f>
        <v>0</v>
      </c>
      <c r="AF83" s="26"/>
      <c r="AG83">
        <f t="shared" si="5"/>
        <v>186.22945076363635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35.79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-39.74</v>
      </c>
    </row>
    <row r="84" spans="1:46">
      <c r="A84" t="s">
        <v>126</v>
      </c>
      <c r="E84">
        <f>GT_NG!S84</f>
        <v>1.9856363636363639</v>
      </c>
      <c r="F84">
        <f>GT_Spot!S84</f>
        <v>0</v>
      </c>
      <c r="G84">
        <f>PPCL_NG!S84</f>
        <v>36.36</v>
      </c>
      <c r="H84">
        <f>PPCL_Spot!S84</f>
        <v>10.35</v>
      </c>
      <c r="I84">
        <f>Bawana_NG!S84</f>
        <v>29.06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72.920000000000016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37.57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2.0606576000000003</v>
      </c>
      <c r="AD84">
        <f t="shared" si="4"/>
        <v>232.10497876363635</v>
      </c>
      <c r="AE84">
        <f>'IDT-1'!E84</f>
        <v>0</v>
      </c>
      <c r="AF84" s="26"/>
      <c r="AG84">
        <f t="shared" si="5"/>
        <v>192.36497876363634</v>
      </c>
      <c r="AI84" s="75">
        <f>PXIL!K84</f>
        <v>0</v>
      </c>
      <c r="AJ84" s="75">
        <f>PXIL!Q84</f>
        <v>0</v>
      </c>
      <c r="AK84" s="75">
        <f>RTM_IEX!K84</f>
        <v>9.67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35.28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-39.74</v>
      </c>
    </row>
    <row r="85" spans="1:46">
      <c r="A85" t="s">
        <v>127</v>
      </c>
      <c r="E85">
        <f>GT_NG!S85</f>
        <v>1.9856363636363639</v>
      </c>
      <c r="F85">
        <f>GT_Spot!S85</f>
        <v>0</v>
      </c>
      <c r="G85">
        <f>PPCL_NG!S85</f>
        <v>36.36</v>
      </c>
      <c r="H85">
        <f>PPCL_Spot!S85</f>
        <v>4</v>
      </c>
      <c r="I85">
        <f>Bawana_NG!S85</f>
        <v>28.28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72.920000000000016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36.82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1.9875296000000005</v>
      </c>
      <c r="AD85">
        <f t="shared" si="4"/>
        <v>223.86810676363638</v>
      </c>
      <c r="AE85">
        <f>'IDT-1'!E85</f>
        <v>0</v>
      </c>
      <c r="AF85" s="26"/>
      <c r="AG85">
        <f t="shared" si="5"/>
        <v>184.12810676363637</v>
      </c>
      <c r="AI85" s="75">
        <f>PXIL!K85</f>
        <v>0</v>
      </c>
      <c r="AJ85" s="75">
        <f>PXIL!Q85</f>
        <v>0</v>
      </c>
      <c r="AK85" s="75">
        <f>RTM_IEX!K85</f>
        <v>9.67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34.85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-39.74</v>
      </c>
    </row>
    <row r="86" spans="1:46">
      <c r="A86" t="s">
        <v>128</v>
      </c>
      <c r="E86">
        <f>GT_NG!S86</f>
        <v>1.9856363636363639</v>
      </c>
      <c r="F86">
        <f>GT_Spot!S86</f>
        <v>0</v>
      </c>
      <c r="G86">
        <f>PPCL_NG!S86</f>
        <v>36.36</v>
      </c>
      <c r="H86">
        <f>PPCL_Spot!S86</f>
        <v>10.35</v>
      </c>
      <c r="I86">
        <f>Bawana_NG!S86</f>
        <v>29.06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72.920000000000016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35.130000000000003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2.2220496000000001</v>
      </c>
      <c r="AD86">
        <f t="shared" si="4"/>
        <v>250.28358676363638</v>
      </c>
      <c r="AE86">
        <f>'IDT-1'!E86</f>
        <v>0</v>
      </c>
      <c r="AF86" s="26"/>
      <c r="AG86">
        <f t="shared" si="5"/>
        <v>210.54358676363637</v>
      </c>
      <c r="AI86" s="75">
        <f>PXIL!K86</f>
        <v>0</v>
      </c>
      <c r="AJ86" s="75">
        <f>PXIL!Q86</f>
        <v>0</v>
      </c>
      <c r="AK86" s="75">
        <f>RTM_IEX!K86</f>
        <v>38.659999999999997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27.07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-39.74</v>
      </c>
    </row>
    <row r="87" spans="1:46">
      <c r="A87" t="s">
        <v>129</v>
      </c>
      <c r="E87">
        <f>GT_NG!S87</f>
        <v>1.9856363636363639</v>
      </c>
      <c r="F87">
        <f>GT_Spot!S87</f>
        <v>0</v>
      </c>
      <c r="G87">
        <f>PPCL_NG!S87</f>
        <v>36.36</v>
      </c>
      <c r="H87">
        <f>PPCL_Spot!S87</f>
        <v>10.35</v>
      </c>
      <c r="I87">
        <f>Bawana_NG!S87</f>
        <v>29.06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72.920000000000016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37.29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1.9229376</v>
      </c>
      <c r="AD87">
        <f t="shared" si="4"/>
        <v>216.59269876363635</v>
      </c>
      <c r="AE87">
        <f>'IDT-1'!E87</f>
        <v>0</v>
      </c>
      <c r="AF87" s="26"/>
      <c r="AG87">
        <f t="shared" si="5"/>
        <v>176.85269876363634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29.58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-39.74</v>
      </c>
    </row>
    <row r="88" spans="1:46">
      <c r="A88" t="s">
        <v>130</v>
      </c>
      <c r="E88">
        <f>GT_NG!S88</f>
        <v>1.9856363636363639</v>
      </c>
      <c r="F88">
        <f>GT_Spot!S88</f>
        <v>0</v>
      </c>
      <c r="G88">
        <f>PPCL_NG!S88</f>
        <v>36.36</v>
      </c>
      <c r="H88">
        <f>PPCL_Spot!S88</f>
        <v>10.35</v>
      </c>
      <c r="I88">
        <f>Bawana_NG!S88</f>
        <v>29.06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72.920000000000016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13.96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1.5760416000000004</v>
      </c>
      <c r="AD88">
        <f t="shared" si="4"/>
        <v>177.51959476363641</v>
      </c>
      <c r="AE88">
        <f>'IDT-1'!E88</f>
        <v>0</v>
      </c>
      <c r="AF88" s="26"/>
      <c r="AG88">
        <f t="shared" si="5"/>
        <v>137.7795947636364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13.49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-39.74</v>
      </c>
    </row>
    <row r="89" spans="1:46">
      <c r="A89" t="s">
        <v>131</v>
      </c>
      <c r="E89">
        <f>GT_NG!S89</f>
        <v>1.9856363636363639</v>
      </c>
      <c r="F89">
        <f>GT_Spot!S89</f>
        <v>0</v>
      </c>
      <c r="G89">
        <f>PPCL_NG!S89</f>
        <v>36.36</v>
      </c>
      <c r="H89">
        <f>PPCL_Spot!S89</f>
        <v>10.35</v>
      </c>
      <c r="I89">
        <f>Bawana_NG!S89</f>
        <v>29.06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72.860000000000014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52.93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2.1837696000000002</v>
      </c>
      <c r="AD89">
        <f t="shared" si="4"/>
        <v>245.9718667636364</v>
      </c>
      <c r="AE89">
        <f>'IDT-1'!E89</f>
        <v>0</v>
      </c>
      <c r="AF89" s="26"/>
      <c r="AG89">
        <f t="shared" si="5"/>
        <v>206.23186676363639</v>
      </c>
      <c r="AI89" s="75">
        <f>PXIL!K89</f>
        <v>0</v>
      </c>
      <c r="AJ89" s="75">
        <f>PXIL!Q89</f>
        <v>0</v>
      </c>
      <c r="AK89" s="75">
        <f>RTM_IEX!K89</f>
        <v>14.5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29.14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-39.74</v>
      </c>
    </row>
    <row r="90" spans="1:46">
      <c r="A90" t="s">
        <v>132</v>
      </c>
      <c r="E90">
        <f>GT_NG!S90</f>
        <v>1.9856363636363639</v>
      </c>
      <c r="F90">
        <f>GT_Spot!S90</f>
        <v>0</v>
      </c>
      <c r="G90">
        <f>PPCL_NG!S90</f>
        <v>36.36</v>
      </c>
      <c r="H90">
        <f>PPCL_Spot!S90</f>
        <v>4</v>
      </c>
      <c r="I90">
        <f>Bawana_NG!S90</f>
        <v>28.471903703989977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72.860000000000014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48.7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2.0058503525951119</v>
      </c>
      <c r="AD90">
        <f t="shared" si="4"/>
        <v>225.93168971503124</v>
      </c>
      <c r="AE90">
        <f>'IDT-1'!E90</f>
        <v>0</v>
      </c>
      <c r="AF90" s="26"/>
      <c r="AG90">
        <f t="shared" si="5"/>
        <v>186.19168971503123</v>
      </c>
      <c r="AI90" s="75">
        <f>PXIL!K90</f>
        <v>0</v>
      </c>
      <c r="AJ90" s="75">
        <f>PXIL!Q90</f>
        <v>0</v>
      </c>
      <c r="AK90" s="75">
        <f>RTM_IEX!K90</f>
        <v>9.67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24.92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-39.74</v>
      </c>
    </row>
    <row r="91" spans="1:46">
      <c r="A91" t="s">
        <v>133</v>
      </c>
      <c r="E91">
        <f>GT_NG!S91</f>
        <v>1.9856363636363639</v>
      </c>
      <c r="F91">
        <f>GT_Spot!S91</f>
        <v>0</v>
      </c>
      <c r="G91">
        <f>PPCL_NG!S91</f>
        <v>36.36</v>
      </c>
      <c r="H91">
        <f>PPCL_Spot!S91</f>
        <v>1.4890152096736955E-3</v>
      </c>
      <c r="I91">
        <f>Bawana_NG!S91</f>
        <v>28.201915727560564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73.879999999999981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17.399999999999999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1.4995115617363781</v>
      </c>
      <c r="AD91">
        <f t="shared" si="4"/>
        <v>168.89952954467023</v>
      </c>
      <c r="AE91">
        <f>'IDT-1'!E91</f>
        <v>0</v>
      </c>
      <c r="AF91" s="26"/>
      <c r="AG91">
        <f t="shared" si="5"/>
        <v>129.15952954467022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11.6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-39.74</v>
      </c>
    </row>
    <row r="92" spans="1:46">
      <c r="A92" t="s">
        <v>134</v>
      </c>
      <c r="E92">
        <f>GT_NG!S92</f>
        <v>1.9856363636363639</v>
      </c>
      <c r="F92">
        <f>GT_Spot!S92</f>
        <v>0</v>
      </c>
      <c r="G92">
        <f>PPCL_NG!S92</f>
        <v>36.36</v>
      </c>
      <c r="H92">
        <f>PPCL_Spot!S92</f>
        <v>10.35</v>
      </c>
      <c r="I92">
        <f>Bawana_NG!S92</f>
        <v>29.06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73.879999999999981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46.1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2.1500656</v>
      </c>
      <c r="AD92">
        <f t="shared" si="4"/>
        <v>242.17557076363636</v>
      </c>
      <c r="AE92">
        <f>'IDT-1'!E92</f>
        <v>0</v>
      </c>
      <c r="AF92" s="26"/>
      <c r="AG92">
        <f t="shared" si="5"/>
        <v>202.43557076363635</v>
      </c>
      <c r="AI92" s="75">
        <f>PXIL!K92</f>
        <v>0</v>
      </c>
      <c r="AJ92" s="75">
        <f>PXIL!Q92</f>
        <v>0</v>
      </c>
      <c r="AK92" s="75">
        <f>RTM_IEX!K92</f>
        <v>24.15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21.47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-39.74</v>
      </c>
    </row>
    <row r="93" spans="1:46">
      <c r="A93" t="s">
        <v>135</v>
      </c>
      <c r="E93">
        <f>GT_NG!S93</f>
        <v>1.8973022127917549</v>
      </c>
      <c r="F93">
        <f>GT_Spot!S93</f>
        <v>0</v>
      </c>
      <c r="G93">
        <f>PPCL_NG!S93</f>
        <v>36.36</v>
      </c>
      <c r="H93">
        <f>PPCL_Spot!S93</f>
        <v>0</v>
      </c>
      <c r="I93">
        <f>Bawana_NG!S93</f>
        <v>29.06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73.879999999999981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47.36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1.9313122594725673</v>
      </c>
      <c r="AD93">
        <f t="shared" si="4"/>
        <v>217.53598995331916</v>
      </c>
      <c r="AE93">
        <f>'IDT-1'!E93</f>
        <v>0</v>
      </c>
      <c r="AF93" s="26"/>
      <c r="AG93">
        <f t="shared" si="5"/>
        <v>177.79598995331915</v>
      </c>
      <c r="AI93" s="75">
        <f>PXIL!K93</f>
        <v>0</v>
      </c>
      <c r="AJ93" s="75">
        <f>PXIL!Q93</f>
        <v>0</v>
      </c>
      <c r="AK93" s="75">
        <f>RTM_IEX!K93</f>
        <v>9.67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20.27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-39.74</v>
      </c>
    </row>
    <row r="94" spans="1:46">
      <c r="A94" t="s">
        <v>136</v>
      </c>
      <c r="E94">
        <f>GT_NG!S94</f>
        <v>1.8973022127917549</v>
      </c>
      <c r="F94">
        <f>GT_Spot!S94</f>
        <v>0</v>
      </c>
      <c r="G94">
        <f>PPCL_NG!S94</f>
        <v>36.36</v>
      </c>
      <c r="H94">
        <f>PPCL_Spot!S94</f>
        <v>0</v>
      </c>
      <c r="I94">
        <f>Bawana_NG!S94</f>
        <v>29.06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73.779999999999987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13.43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1.4198562594725677</v>
      </c>
      <c r="AD94">
        <f t="shared" si="4"/>
        <v>159.92744595331919</v>
      </c>
      <c r="AE94">
        <f>'IDT-1'!E94</f>
        <v>0</v>
      </c>
      <c r="AF94" s="26"/>
      <c r="AG94">
        <f t="shared" si="5"/>
        <v>120.18744595331918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5.85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-39.74</v>
      </c>
    </row>
    <row r="95" spans="1:46">
      <c r="A95" t="s">
        <v>137</v>
      </c>
      <c r="E95">
        <f>GT_NG!S95</f>
        <v>2.0047864283550436</v>
      </c>
      <c r="F95">
        <f>GT_Spot!S95</f>
        <v>0</v>
      </c>
      <c r="G95">
        <f>PPCL_NG!S95</f>
        <v>36.36</v>
      </c>
      <c r="H95">
        <f>PPCL_Spot!S95</f>
        <v>10.35</v>
      </c>
      <c r="I95">
        <f>Bawana_NG!S95</f>
        <v>29.06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73.779999999999987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46.01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1.9800421205695244</v>
      </c>
      <c r="AD95">
        <f t="shared" si="4"/>
        <v>223.02474430778551</v>
      </c>
      <c r="AE95">
        <f>'IDT-1'!E95</f>
        <v>0</v>
      </c>
      <c r="AF95" s="26"/>
      <c r="AG95">
        <f t="shared" si="5"/>
        <v>183.2847443077855</v>
      </c>
      <c r="AI95" s="75">
        <f>PXIL!K95</f>
        <v>0</v>
      </c>
      <c r="AJ95" s="75">
        <f>PXIL!Q95</f>
        <v>0</v>
      </c>
      <c r="AK95" s="75">
        <f>RTM_IEX!K95</f>
        <v>9.67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16.8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-39.74</v>
      </c>
    </row>
    <row r="96" spans="1:46">
      <c r="A96" t="s">
        <v>138</v>
      </c>
      <c r="E96">
        <f>GT_NG!S96</f>
        <v>2.0047864283550436</v>
      </c>
      <c r="F96">
        <f>GT_Spot!S96</f>
        <v>0</v>
      </c>
      <c r="G96">
        <f>PPCL_NG!S96</f>
        <v>36.36</v>
      </c>
      <c r="H96">
        <f>PPCL_Spot!S96</f>
        <v>4</v>
      </c>
      <c r="I96">
        <f>Bawana_NG!S96</f>
        <v>29.06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73.779999999999987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45.23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2.0513221205695245</v>
      </c>
      <c r="AD96">
        <f t="shared" si="4"/>
        <v>231.05346430778548</v>
      </c>
      <c r="AE96">
        <f>'IDT-1'!E96</f>
        <v>0</v>
      </c>
      <c r="AF96" s="26"/>
      <c r="AG96">
        <f t="shared" si="5"/>
        <v>191.31346430778547</v>
      </c>
      <c r="AI96" s="75">
        <f>PXIL!K96</f>
        <v>0</v>
      </c>
      <c r="AJ96" s="75">
        <f>PXIL!Q96</f>
        <v>0</v>
      </c>
      <c r="AK96" s="75">
        <f>RTM_IEX!K96</f>
        <v>24.16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17.54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-39.74</v>
      </c>
    </row>
    <row r="97" spans="1:47">
      <c r="A97" t="s">
        <v>139</v>
      </c>
      <c r="E97">
        <f>GT_NG!S97</f>
        <v>2.0047864283550436</v>
      </c>
      <c r="F97">
        <f>GT_Spot!S97</f>
        <v>0</v>
      </c>
      <c r="G97">
        <f>PPCL_NG!S97</f>
        <v>36.36</v>
      </c>
      <c r="H97">
        <f>PPCL_Spot!S97</f>
        <v>0</v>
      </c>
      <c r="I97">
        <f>Bawana_NG!S97</f>
        <v>27.24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73.779999999999987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33.25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1.7876741205695243</v>
      </c>
      <c r="AD97">
        <f t="shared" si="4"/>
        <v>201.35711230778548</v>
      </c>
      <c r="AE97">
        <f>'IDT-1'!E97</f>
        <v>0</v>
      </c>
      <c r="AF97" s="26"/>
      <c r="AG97">
        <f t="shared" si="5"/>
        <v>161.61711230778548</v>
      </c>
      <c r="AI97" s="75">
        <f>PXIL!K97</f>
        <v>0</v>
      </c>
      <c r="AJ97" s="75">
        <f>PXIL!Q97</f>
        <v>0</v>
      </c>
      <c r="AK97" s="75">
        <f>RTM_IEX!K97</f>
        <v>14.5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15.04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-39.74</v>
      </c>
    </row>
    <row r="98" spans="1:47">
      <c r="A98" t="s">
        <v>140</v>
      </c>
      <c r="E98">
        <f>GT_NG!S98</f>
        <v>2.0047864283550436</v>
      </c>
      <c r="F98">
        <f>GT_Spot!S98</f>
        <v>0</v>
      </c>
      <c r="G98">
        <f>PPCL_NG!S98</f>
        <v>36.36</v>
      </c>
      <c r="H98">
        <f>PPCL_Spot!S98</f>
        <v>10.35</v>
      </c>
      <c r="I98">
        <f>Bawana_NG!S98</f>
        <v>28.441471473360973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73.779999999999987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32.28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1.8889750695351009</v>
      </c>
      <c r="AD98">
        <f t="shared" si="4"/>
        <v>212.76728283218091</v>
      </c>
      <c r="AE98">
        <f>'IDT-1'!E98</f>
        <v>0</v>
      </c>
      <c r="AF98" s="26"/>
      <c r="AG98">
        <f t="shared" si="5"/>
        <v>173.0272828321809</v>
      </c>
      <c r="AI98" s="75">
        <f>PXIL!K98</f>
        <v>0</v>
      </c>
      <c r="AJ98" s="75">
        <f>PXIL!Q98</f>
        <v>0</v>
      </c>
      <c r="AK98" s="75">
        <f>RTM_IEX!K98</f>
        <v>14.5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15.97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-39.74</v>
      </c>
    </row>
    <row r="99" spans="1:47">
      <c r="A99" t="s">
        <v>141</v>
      </c>
      <c r="E99">
        <f t="shared" ref="E99:AT99" si="6">SUM(E3:E98)/4000</f>
        <v>4.9609140312815443E-2</v>
      </c>
      <c r="F99">
        <f t="shared" si="6"/>
        <v>0</v>
      </c>
      <c r="G99">
        <f t="shared" si="6"/>
        <v>0.87264000000000064</v>
      </c>
      <c r="H99">
        <f t="shared" si="6"/>
        <v>0.13724212411752781</v>
      </c>
      <c r="I99">
        <f t="shared" si="6"/>
        <v>0.68704392027596639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1.7012875000000001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0.18343499999999999</v>
      </c>
      <c r="Z99" s="75">
        <f t="shared" si="6"/>
        <v>0</v>
      </c>
      <c r="AA99" s="117">
        <f t="shared" si="6"/>
        <v>0.19725000000000006</v>
      </c>
      <c r="AB99" s="117">
        <f t="shared" si="6"/>
        <v>0</v>
      </c>
      <c r="AC99">
        <f t="shared" si="6"/>
        <v>4.7580677110484138E-2</v>
      </c>
      <c r="AD99">
        <f t="shared" si="6"/>
        <v>5.2965370075958251</v>
      </c>
      <c r="AE99">
        <f t="shared" si="6"/>
        <v>0</v>
      </c>
      <c r="AG99">
        <f t="shared" si="6"/>
        <v>5.2455770075958243</v>
      </c>
      <c r="AI99">
        <f t="shared" si="6"/>
        <v>0</v>
      </c>
      <c r="AJ99">
        <f t="shared" si="6"/>
        <v>0</v>
      </c>
      <c r="AK99">
        <f t="shared" si="6"/>
        <v>0.42134000000000027</v>
      </c>
      <c r="AL99">
        <f t="shared" si="6"/>
        <v>-3.125E-2</v>
      </c>
      <c r="AM99">
        <f t="shared" si="6"/>
        <v>0</v>
      </c>
      <c r="AN99">
        <f t="shared" si="6"/>
        <v>0</v>
      </c>
      <c r="AO99">
        <f t="shared" si="6"/>
        <v>1.1255200000000005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-5.0960000000000026E-2</v>
      </c>
    </row>
    <row r="101" spans="1:47">
      <c r="AT101" s="199">
        <f>SUMIF(AT3:AT98,"&gt;0",AT3:AT98)/4000</f>
        <v>0.22500000000000001</v>
      </c>
      <c r="AU101" s="70" t="s">
        <v>443</v>
      </c>
    </row>
    <row r="102" spans="1:47">
      <c r="AT102" s="199">
        <f>SUMIF(AT3:AT98,"&lt;0",AT3:AT98)/4000</f>
        <v>-0.27596000000000004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44762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299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5" t="s">
        <v>334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383</v>
      </c>
      <c r="AJ1" s="222" t="s">
        <v>384</v>
      </c>
      <c r="AK1" s="222" t="s">
        <v>385</v>
      </c>
      <c r="AL1" s="222" t="s">
        <v>386</v>
      </c>
      <c r="AM1" s="222" t="s">
        <v>387</v>
      </c>
      <c r="AN1" s="222" t="s">
        <v>388</v>
      </c>
      <c r="AO1" s="221" t="s">
        <v>412</v>
      </c>
      <c r="AP1" s="221" t="s">
        <v>413</v>
      </c>
      <c r="AQ1" s="221" t="s">
        <v>414</v>
      </c>
      <c r="AR1" s="221" t="s">
        <v>415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0</v>
      </c>
      <c r="I3">
        <f>Bawana_NG!R3</f>
        <v>12.942701581540057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1.45</v>
      </c>
      <c r="AB3" s="117">
        <f>-STOA!R3</f>
        <v>0</v>
      </c>
      <c r="AC3">
        <f>SUMIF(B3:AB3,"&gt;0")*$AC$2-SUMIF(B3:AB3,"&lt;0")*($AC$2/(1-$AC$2))+SUMIF(AI3:AR3,"&gt;0")*$AC$2-SUMIF(AI3:AR3,"&lt;0")*($AC$2/(1-$AC$2))</f>
        <v>0.19063177391755251</v>
      </c>
      <c r="AD3">
        <f>SUM(B3:AB3,AI3:AR3)-AC3</f>
        <v>21.472069807622503</v>
      </c>
      <c r="AE3">
        <f>'IDT-1'!D3</f>
        <v>0</v>
      </c>
      <c r="AF3" s="26"/>
      <c r="AG3">
        <f>SUM(AD3:AF3)</f>
        <v>21.472069807622503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0</v>
      </c>
      <c r="I4">
        <f>Bawana_NG!R4</f>
        <v>14.56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1.45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0.20486399999999999</v>
      </c>
      <c r="AD4">
        <f t="shared" ref="AD4:AD67" si="1">SUM(B4:AB4,AI4:AR4)-AC4</f>
        <v>23.075135999999997</v>
      </c>
      <c r="AE4">
        <f>'IDT-1'!D4</f>
        <v>0</v>
      </c>
      <c r="AF4" s="26"/>
      <c r="AG4">
        <f t="shared" ref="AG4:AG67" si="2">SUM(AD4:AF4)</f>
        <v>23.075135999999997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</v>
      </c>
      <c r="I5">
        <f>Bawana_NG!R5</f>
        <v>14.56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1.45</v>
      </c>
      <c r="AB5" s="117">
        <f>-STOA!R5</f>
        <v>0</v>
      </c>
      <c r="AC5">
        <f t="shared" si="0"/>
        <v>0.20486399999999999</v>
      </c>
      <c r="AD5">
        <f t="shared" si="1"/>
        <v>23.075135999999997</v>
      </c>
      <c r="AE5">
        <f>'IDT-1'!D5</f>
        <v>0</v>
      </c>
      <c r="AF5" s="26"/>
      <c r="AG5">
        <f t="shared" si="2"/>
        <v>23.075135999999997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0</v>
      </c>
      <c r="I6">
        <f>Bawana_NG!R6</f>
        <v>14.23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1.45</v>
      </c>
      <c r="AB6" s="117">
        <f>-STOA!R6</f>
        <v>0</v>
      </c>
      <c r="AC6">
        <f t="shared" si="0"/>
        <v>0.20196</v>
      </c>
      <c r="AD6">
        <f t="shared" si="1"/>
        <v>22.74804</v>
      </c>
      <c r="AE6">
        <f>'IDT-1'!D6</f>
        <v>0</v>
      </c>
      <c r="AF6" s="26"/>
      <c r="AG6">
        <f t="shared" si="2"/>
        <v>22.74804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0</v>
      </c>
      <c r="I7">
        <f>Bawana_NG!R7</f>
        <v>5.78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1.45</v>
      </c>
      <c r="AB7" s="117">
        <f>-STOA!R7</f>
        <v>0</v>
      </c>
      <c r="AC7">
        <f t="shared" si="0"/>
        <v>0.12760000000000002</v>
      </c>
      <c r="AD7">
        <f t="shared" si="1"/>
        <v>14.372400000000001</v>
      </c>
      <c r="AE7">
        <f>'IDT-1'!D7</f>
        <v>-25</v>
      </c>
      <c r="AF7" s="26"/>
      <c r="AG7">
        <f t="shared" si="2"/>
        <v>-10.627599999999999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0</v>
      </c>
      <c r="I8">
        <f>Bawana_NG!R8</f>
        <v>5.46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1.45</v>
      </c>
      <c r="AB8" s="117">
        <f>-STOA!R8</f>
        <v>0</v>
      </c>
      <c r="AC8">
        <f t="shared" si="0"/>
        <v>0.12478400000000001</v>
      </c>
      <c r="AD8">
        <f t="shared" si="1"/>
        <v>14.055216</v>
      </c>
      <c r="AE8">
        <f>'IDT-1'!D8</f>
        <v>0</v>
      </c>
      <c r="AF8" s="26"/>
      <c r="AG8">
        <f t="shared" si="2"/>
        <v>14.055216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1</v>
      </c>
      <c r="I9">
        <f>Bawana_NG!R9</f>
        <v>5.46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1.45</v>
      </c>
      <c r="AB9" s="117">
        <f>-STOA!R9</f>
        <v>0</v>
      </c>
      <c r="AC9">
        <f t="shared" si="0"/>
        <v>0.13358400000000001</v>
      </c>
      <c r="AD9">
        <f t="shared" si="1"/>
        <v>15.046415999999999</v>
      </c>
      <c r="AE9">
        <f>'IDT-1'!D9</f>
        <v>0</v>
      </c>
      <c r="AF9" s="26"/>
      <c r="AG9">
        <f t="shared" si="2"/>
        <v>15.046415999999999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0</v>
      </c>
      <c r="I10">
        <f>Bawana_NG!R10</f>
        <v>5.52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1.45</v>
      </c>
      <c r="AB10" s="117">
        <f>-STOA!R10</f>
        <v>0</v>
      </c>
      <c r="AC10">
        <f t="shared" si="0"/>
        <v>0.12531200000000001</v>
      </c>
      <c r="AD10">
        <f t="shared" si="1"/>
        <v>14.114687999999999</v>
      </c>
      <c r="AE10">
        <f>'IDT-1'!D10</f>
        <v>0</v>
      </c>
      <c r="AF10" s="26"/>
      <c r="AG10">
        <f t="shared" si="2"/>
        <v>14.114687999999999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0</v>
      </c>
      <c r="I11">
        <f>Bawana_NG!R11</f>
        <v>5.6097953749635243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1.45</v>
      </c>
      <c r="AB11" s="117">
        <f>-STOA!R11</f>
        <v>0</v>
      </c>
      <c r="AC11">
        <f t="shared" si="0"/>
        <v>0.12610219929967903</v>
      </c>
      <c r="AD11">
        <f t="shared" si="1"/>
        <v>14.203693175663846</v>
      </c>
      <c r="AE11">
        <f>'IDT-1'!D11</f>
        <v>0</v>
      </c>
      <c r="AF11" s="26"/>
      <c r="AG11">
        <f t="shared" si="2"/>
        <v>14.203693175663846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0</v>
      </c>
      <c r="I12">
        <f>Bawana_NG!R12</f>
        <v>5.8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1.45</v>
      </c>
      <c r="AB12" s="117">
        <f>-STOA!R12</f>
        <v>0</v>
      </c>
      <c r="AC12">
        <f t="shared" si="0"/>
        <v>0.127776</v>
      </c>
      <c r="AD12">
        <f t="shared" si="1"/>
        <v>14.392223999999999</v>
      </c>
      <c r="AE12">
        <f>'IDT-1'!D12</f>
        <v>0</v>
      </c>
      <c r="AF12" s="26"/>
      <c r="AG12">
        <f t="shared" si="2"/>
        <v>14.392223999999999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1.5</v>
      </c>
      <c r="I13">
        <f>Bawana_NG!R13</f>
        <v>5.8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1.45</v>
      </c>
      <c r="AB13" s="117">
        <f>-STOA!R13</f>
        <v>0</v>
      </c>
      <c r="AC13">
        <f t="shared" si="0"/>
        <v>0.32806400000000002</v>
      </c>
      <c r="AD13">
        <f t="shared" si="1"/>
        <v>36.951936000000003</v>
      </c>
      <c r="AE13">
        <f>'IDT-1'!D13</f>
        <v>0</v>
      </c>
      <c r="AF13" s="26"/>
      <c r="AG13">
        <f t="shared" si="2"/>
        <v>36.951936000000003</v>
      </c>
      <c r="AI13" s="75">
        <f>PXIL!L13</f>
        <v>0</v>
      </c>
      <c r="AJ13" s="75">
        <f>PXIL!R13</f>
        <v>0</v>
      </c>
      <c r="AK13" s="75">
        <f>RTM_IEX!L13</f>
        <v>21.26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1.5</v>
      </c>
      <c r="I14">
        <f>Bawana_NG!R14</f>
        <v>5.8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1.45</v>
      </c>
      <c r="AB14" s="117">
        <f>-STOA!R14</f>
        <v>0</v>
      </c>
      <c r="AC14">
        <f t="shared" si="0"/>
        <v>0.14097600000000002</v>
      </c>
      <c r="AD14">
        <f t="shared" si="1"/>
        <v>15.879023999999999</v>
      </c>
      <c r="AE14">
        <f>'IDT-1'!D14</f>
        <v>0</v>
      </c>
      <c r="AF14" s="26"/>
      <c r="AG14">
        <f t="shared" si="2"/>
        <v>15.879023999999999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0</v>
      </c>
      <c r="I15">
        <f>Bawana_NG!R15</f>
        <v>5.8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1.45</v>
      </c>
      <c r="AB15" s="117">
        <f>-STOA!R15</f>
        <v>0</v>
      </c>
      <c r="AC15">
        <f t="shared" si="0"/>
        <v>0.127776</v>
      </c>
      <c r="AD15">
        <f t="shared" si="1"/>
        <v>14.392223999999999</v>
      </c>
      <c r="AE15">
        <f>'IDT-1'!D15</f>
        <v>0</v>
      </c>
      <c r="AF15" s="26"/>
      <c r="AG15">
        <f t="shared" si="2"/>
        <v>14.392223999999999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1.5</v>
      </c>
      <c r="I16">
        <f>Bawana_NG!R16</f>
        <v>5.8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1.45</v>
      </c>
      <c r="AB16" s="117">
        <f>-STOA!R16</f>
        <v>0</v>
      </c>
      <c r="AC16">
        <f t="shared" si="0"/>
        <v>0.14097600000000002</v>
      </c>
      <c r="AD16">
        <f t="shared" si="1"/>
        <v>15.879023999999999</v>
      </c>
      <c r="AE16">
        <f>'IDT-1'!D16</f>
        <v>0</v>
      </c>
      <c r="AF16" s="26"/>
      <c r="AG16">
        <f t="shared" si="2"/>
        <v>15.879023999999999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0</v>
      </c>
      <c r="I17">
        <f>Bawana_NG!R17</f>
        <v>5.7599999999999989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1.45</v>
      </c>
      <c r="AB17" s="117">
        <f>-STOA!R17</f>
        <v>0</v>
      </c>
      <c r="AC17">
        <f t="shared" si="0"/>
        <v>0.12742399999999998</v>
      </c>
      <c r="AD17">
        <f t="shared" si="1"/>
        <v>14.352575999999997</v>
      </c>
      <c r="AE17">
        <f>'IDT-1'!D17</f>
        <v>0</v>
      </c>
      <c r="AF17" s="26"/>
      <c r="AG17">
        <f t="shared" si="2"/>
        <v>14.352575999999997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0</v>
      </c>
      <c r="I18">
        <f>Bawana_NG!R18</f>
        <v>5.7599999999999989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1.45</v>
      </c>
      <c r="AB18" s="117">
        <f>-STOA!R18</f>
        <v>0</v>
      </c>
      <c r="AC18">
        <f t="shared" si="0"/>
        <v>0.12742399999999998</v>
      </c>
      <c r="AD18">
        <f t="shared" si="1"/>
        <v>14.352575999999997</v>
      </c>
      <c r="AE18">
        <f>'IDT-1'!D18</f>
        <v>0</v>
      </c>
      <c r="AF18" s="26"/>
      <c r="AG18">
        <f t="shared" si="2"/>
        <v>14.352575999999997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1.46</v>
      </c>
      <c r="I19">
        <f>Bawana_NG!R19</f>
        <v>5.7599999999999989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1.45</v>
      </c>
      <c r="AB19" s="117">
        <f>-STOA!R19</f>
        <v>0</v>
      </c>
      <c r="AC19">
        <f t="shared" si="0"/>
        <v>0.31037599999999999</v>
      </c>
      <c r="AD19">
        <f t="shared" si="1"/>
        <v>34.959623999999998</v>
      </c>
      <c r="AE19">
        <f>'IDT-1'!D19</f>
        <v>0</v>
      </c>
      <c r="AF19" s="26"/>
      <c r="AG19">
        <f t="shared" si="2"/>
        <v>34.959623999999998</v>
      </c>
      <c r="AI19" s="75">
        <f>PXIL!L19</f>
        <v>0</v>
      </c>
      <c r="AJ19" s="75">
        <f>PXIL!R19</f>
        <v>0</v>
      </c>
      <c r="AK19" s="75">
        <f>RTM_IEX!L19</f>
        <v>19.329999999999998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1.46</v>
      </c>
      <c r="I20">
        <f>Bawana_NG!R20</f>
        <v>5.6097953749635243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1.45</v>
      </c>
      <c r="AB20" s="117">
        <f>-STOA!R20</f>
        <v>0</v>
      </c>
      <c r="AC20">
        <f t="shared" si="0"/>
        <v>0.13895019929967903</v>
      </c>
      <c r="AD20">
        <f t="shared" si="1"/>
        <v>15.650845175663846</v>
      </c>
      <c r="AE20">
        <f>'IDT-1'!D20</f>
        <v>0</v>
      </c>
      <c r="AF20" s="26"/>
      <c r="AG20">
        <f t="shared" si="2"/>
        <v>15.650845175663846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1.46</v>
      </c>
      <c r="I21">
        <f>Bawana_NG!R21</f>
        <v>5.6097953749635243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1.45</v>
      </c>
      <c r="AB21" s="117">
        <f>-STOA!R21</f>
        <v>0</v>
      </c>
      <c r="AC21">
        <f t="shared" si="0"/>
        <v>0.27675819929967904</v>
      </c>
      <c r="AD21">
        <f t="shared" si="1"/>
        <v>31.173037175663847</v>
      </c>
      <c r="AE21">
        <f>'IDT-1'!D21</f>
        <v>0</v>
      </c>
      <c r="AF21" s="26"/>
      <c r="AG21">
        <f t="shared" si="2"/>
        <v>31.173037175663847</v>
      </c>
      <c r="AI21" s="75">
        <f>PXIL!L21</f>
        <v>0</v>
      </c>
      <c r="AJ21" s="75">
        <f>PXIL!R21</f>
        <v>0</v>
      </c>
      <c r="AK21" s="75">
        <f>RTM_IEX!L21</f>
        <v>15.66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1.46</v>
      </c>
      <c r="I22">
        <f>Bawana_NG!R22</f>
        <v>5.6097953749635243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1.45</v>
      </c>
      <c r="AB22" s="117">
        <f>-STOA!R22</f>
        <v>0</v>
      </c>
      <c r="AC22">
        <f t="shared" si="0"/>
        <v>0.27843019929967905</v>
      </c>
      <c r="AD22">
        <f t="shared" si="1"/>
        <v>31.361365175663849</v>
      </c>
      <c r="AE22">
        <f>'IDT-1'!D22</f>
        <v>0</v>
      </c>
      <c r="AF22" s="26"/>
      <c r="AG22">
        <f t="shared" si="2"/>
        <v>31.361365175663849</v>
      </c>
      <c r="AI22" s="75">
        <f>PXIL!L22</f>
        <v>0</v>
      </c>
      <c r="AJ22" s="75">
        <f>PXIL!R22</f>
        <v>0</v>
      </c>
      <c r="AK22" s="75">
        <f>RTM_IEX!L22</f>
        <v>15.85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1.46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1.45</v>
      </c>
      <c r="AB23" s="117">
        <f>-STOA!R23</f>
        <v>0</v>
      </c>
      <c r="AC23">
        <f t="shared" si="0"/>
        <v>0.14080000000000001</v>
      </c>
      <c r="AD23">
        <f t="shared" si="1"/>
        <v>15.8592</v>
      </c>
      <c r="AE23">
        <f>'IDT-1'!D23</f>
        <v>0</v>
      </c>
      <c r="AF23" s="26"/>
      <c r="AG23">
        <f t="shared" si="2"/>
        <v>15.8592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0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1.45</v>
      </c>
      <c r="AB24" s="117">
        <f>-STOA!R24</f>
        <v>0</v>
      </c>
      <c r="AC24">
        <f t="shared" si="0"/>
        <v>0.12795200000000001</v>
      </c>
      <c r="AD24">
        <f t="shared" si="1"/>
        <v>14.412047999999999</v>
      </c>
      <c r="AE24">
        <f>'IDT-1'!D24</f>
        <v>0</v>
      </c>
      <c r="AF24" s="26"/>
      <c r="AG24">
        <f t="shared" si="2"/>
        <v>14.412047999999999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0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1.45</v>
      </c>
      <c r="AB25" s="117">
        <f>-STOA!R25</f>
        <v>0</v>
      </c>
      <c r="AC25">
        <f t="shared" si="0"/>
        <v>0.30404000000000003</v>
      </c>
      <c r="AD25">
        <f t="shared" si="1"/>
        <v>34.245959999999997</v>
      </c>
      <c r="AE25">
        <f>'IDT-1'!D25</f>
        <v>0</v>
      </c>
      <c r="AF25" s="26"/>
      <c r="AG25">
        <f t="shared" si="2"/>
        <v>34.245959999999997</v>
      </c>
      <c r="AI25" s="75">
        <f>PXIL!L25</f>
        <v>0</v>
      </c>
      <c r="AJ25" s="75">
        <f>PXIL!R25</f>
        <v>0</v>
      </c>
      <c r="AK25" s="75">
        <f>RTM_IEX!L25</f>
        <v>20.010000000000002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0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1.45</v>
      </c>
      <c r="AB26" s="117">
        <f>-STOA!R26</f>
        <v>0</v>
      </c>
      <c r="AC26">
        <f t="shared" si="0"/>
        <v>0.12795200000000001</v>
      </c>
      <c r="AD26">
        <f t="shared" si="1"/>
        <v>14.412047999999999</v>
      </c>
      <c r="AE26">
        <f>'IDT-1'!D26</f>
        <v>0</v>
      </c>
      <c r="AF26" s="26"/>
      <c r="AG26">
        <f t="shared" si="2"/>
        <v>14.412047999999999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1.5070967741935484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1.45</v>
      </c>
      <c r="AB27" s="117">
        <f>-STOA!R27</f>
        <v>0</v>
      </c>
      <c r="AC27">
        <f t="shared" si="0"/>
        <v>0.14121445161290322</v>
      </c>
      <c r="AD27">
        <f t="shared" si="1"/>
        <v>15.905882322580645</v>
      </c>
      <c r="AE27">
        <f>'IDT-1'!D27</f>
        <v>0</v>
      </c>
      <c r="AF27" s="26"/>
      <c r="AG27">
        <f t="shared" si="2"/>
        <v>15.905882322580645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0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1.45</v>
      </c>
      <c r="AB28" s="117">
        <f>-STOA!R28</f>
        <v>0</v>
      </c>
      <c r="AC28">
        <f t="shared" si="0"/>
        <v>0.12795200000000001</v>
      </c>
      <c r="AD28">
        <f t="shared" si="1"/>
        <v>14.412047999999999</v>
      </c>
      <c r="AE28">
        <f>'IDT-1'!D28</f>
        <v>0</v>
      </c>
      <c r="AF28" s="26"/>
      <c r="AG28">
        <f t="shared" si="2"/>
        <v>14.412047999999999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0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1.45</v>
      </c>
      <c r="AB29" s="117">
        <f>-STOA!R29</f>
        <v>0</v>
      </c>
      <c r="AC29">
        <f t="shared" si="0"/>
        <v>0.12795200000000001</v>
      </c>
      <c r="AD29">
        <f t="shared" si="1"/>
        <v>14.412047999999999</v>
      </c>
      <c r="AE29">
        <f>'IDT-1'!D29</f>
        <v>0</v>
      </c>
      <c r="AF29" s="26"/>
      <c r="AG29">
        <f t="shared" si="2"/>
        <v>14.412047999999999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0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1.45</v>
      </c>
      <c r="AB30" s="117">
        <f>-STOA!R30</f>
        <v>0</v>
      </c>
      <c r="AC30">
        <f t="shared" si="0"/>
        <v>0.12795200000000001</v>
      </c>
      <c r="AD30">
        <f t="shared" si="1"/>
        <v>14.412047999999999</v>
      </c>
      <c r="AE30">
        <f>'IDT-1'!D30</f>
        <v>0</v>
      </c>
      <c r="AF30" s="26"/>
      <c r="AG30">
        <f t="shared" si="2"/>
        <v>14.412047999999999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0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8.2200000000000006</v>
      </c>
      <c r="AB31" s="117">
        <f>-STOA!R31</f>
        <v>0</v>
      </c>
      <c r="AC31">
        <f t="shared" si="0"/>
        <v>0.30720800000000004</v>
      </c>
      <c r="AD31">
        <f t="shared" si="1"/>
        <v>34.602792000000001</v>
      </c>
      <c r="AE31">
        <f>'IDT-1'!D31</f>
        <v>0</v>
      </c>
      <c r="AF31" s="26"/>
      <c r="AG31">
        <f t="shared" si="2"/>
        <v>34.602792000000001</v>
      </c>
      <c r="AI31" s="75">
        <f>PXIL!L31</f>
        <v>0</v>
      </c>
      <c r="AJ31" s="75">
        <f>PXIL!R31</f>
        <v>0</v>
      </c>
      <c r="AK31" s="75">
        <f>RTM_IEX!L31</f>
        <v>13.6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0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8.2200000000000006</v>
      </c>
      <c r="AB32" s="117">
        <f>-STOA!R32</f>
        <v>0</v>
      </c>
      <c r="AC32">
        <f t="shared" si="0"/>
        <v>0.18752800000000003</v>
      </c>
      <c r="AD32">
        <f t="shared" si="1"/>
        <v>21.122472000000002</v>
      </c>
      <c r="AE32">
        <f>'IDT-1'!D32</f>
        <v>0</v>
      </c>
      <c r="AF32" s="26"/>
      <c r="AG32">
        <f t="shared" si="2"/>
        <v>21.122472000000002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0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8.2200000000000006</v>
      </c>
      <c r="AB33" s="117">
        <f>-STOA!R33</f>
        <v>0</v>
      </c>
      <c r="AC33">
        <f t="shared" si="0"/>
        <v>0.18752800000000003</v>
      </c>
      <c r="AD33">
        <f t="shared" si="1"/>
        <v>21.122472000000002</v>
      </c>
      <c r="AE33">
        <f>'IDT-1'!D33</f>
        <v>0</v>
      </c>
      <c r="AF33" s="26"/>
      <c r="AG33">
        <f t="shared" si="2"/>
        <v>21.122472000000002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1.6294907841299593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8.2200000000000006</v>
      </c>
      <c r="AB34" s="117">
        <f>-STOA!R34</f>
        <v>0</v>
      </c>
      <c r="AC34">
        <f t="shared" si="0"/>
        <v>0.20186751890034366</v>
      </c>
      <c r="AD34">
        <f t="shared" si="1"/>
        <v>22.737623265229615</v>
      </c>
      <c r="AE34">
        <f>'IDT-1'!D34</f>
        <v>0</v>
      </c>
      <c r="AF34" s="26"/>
      <c r="AG34">
        <f t="shared" si="2"/>
        <v>22.737623265229615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1.46</v>
      </c>
      <c r="I35">
        <f>Bawana_NG!R35</f>
        <v>5.55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8.2200000000000006</v>
      </c>
      <c r="AB35" s="117">
        <f>-STOA!R35</f>
        <v>0</v>
      </c>
      <c r="AC35">
        <f t="shared" si="0"/>
        <v>0.3256</v>
      </c>
      <c r="AD35">
        <f t="shared" si="1"/>
        <v>36.674399999999999</v>
      </c>
      <c r="AE35">
        <f>'IDT-1'!D35</f>
        <v>0</v>
      </c>
      <c r="AF35" s="26"/>
      <c r="AG35">
        <f t="shared" si="2"/>
        <v>36.674399999999999</v>
      </c>
      <c r="AI35" s="75">
        <f>PXIL!L35</f>
        <v>0</v>
      </c>
      <c r="AJ35" s="75">
        <f>PXIL!R35</f>
        <v>0</v>
      </c>
      <c r="AK35" s="75">
        <f>RTM_IEX!L35</f>
        <v>14.5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1.46</v>
      </c>
      <c r="I36">
        <f>Bawana_NG!R36</f>
        <v>5.55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8.2200000000000006</v>
      </c>
      <c r="AB36" s="117">
        <f>-STOA!R36</f>
        <v>0</v>
      </c>
      <c r="AC36">
        <f t="shared" si="0"/>
        <v>0.33404800000000001</v>
      </c>
      <c r="AD36">
        <f t="shared" si="1"/>
        <v>37.625951999999998</v>
      </c>
      <c r="AE36">
        <f>'IDT-1'!D36</f>
        <v>0</v>
      </c>
      <c r="AF36" s="26"/>
      <c r="AG36">
        <f t="shared" si="2"/>
        <v>37.625951999999998</v>
      </c>
      <c r="AI36" s="75">
        <f>PXIL!L36</f>
        <v>0</v>
      </c>
      <c r="AJ36" s="75">
        <f>PXIL!R36</f>
        <v>0</v>
      </c>
      <c r="AK36" s="75">
        <f>RTM_IEX!L36</f>
        <v>15.46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1.46</v>
      </c>
      <c r="I37">
        <f>Bawana_NG!R37</f>
        <v>22.64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8.2200000000000006</v>
      </c>
      <c r="AB37" s="117">
        <f>-STOA!R37</f>
        <v>0</v>
      </c>
      <c r="AC37">
        <f t="shared" si="0"/>
        <v>0.55844800000000006</v>
      </c>
      <c r="AD37">
        <f t="shared" si="1"/>
        <v>62.901552000000009</v>
      </c>
      <c r="AE37">
        <f>'IDT-1'!D37</f>
        <v>0</v>
      </c>
      <c r="AF37" s="26"/>
      <c r="AG37">
        <f t="shared" si="2"/>
        <v>62.901552000000009</v>
      </c>
      <c r="AI37" s="75">
        <f>PXIL!L37</f>
        <v>0</v>
      </c>
      <c r="AJ37" s="75">
        <f>PXIL!R37</f>
        <v>0</v>
      </c>
      <c r="AK37" s="75">
        <f>RTM_IEX!L37</f>
        <v>23.87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1.46</v>
      </c>
      <c r="I38">
        <f>Bawana_NG!R38</f>
        <v>19.369294379075445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8.2200000000000006</v>
      </c>
      <c r="AB38" s="117">
        <f>-STOA!R38</f>
        <v>0</v>
      </c>
      <c r="AC38">
        <f t="shared" si="0"/>
        <v>0.47695379053586395</v>
      </c>
      <c r="AD38">
        <f t="shared" si="1"/>
        <v>53.722340588539574</v>
      </c>
      <c r="AE38">
        <f>'IDT-1'!D38</f>
        <v>0</v>
      </c>
      <c r="AF38" s="26"/>
      <c r="AG38">
        <f t="shared" si="2"/>
        <v>53.722340588539574</v>
      </c>
      <c r="AI38" s="75">
        <f>PXIL!L38</f>
        <v>0</v>
      </c>
      <c r="AJ38" s="75">
        <f>PXIL!R38</f>
        <v>0</v>
      </c>
      <c r="AK38" s="75">
        <f>RTM_IEX!L38</f>
        <v>17.88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1.46</v>
      </c>
      <c r="I39">
        <f>Bawana_NG!R39</f>
        <v>20.209263779097302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8.2200000000000006</v>
      </c>
      <c r="AB39" s="117">
        <f>-STOA!R39</f>
        <v>0</v>
      </c>
      <c r="AC39">
        <f t="shared" si="0"/>
        <v>0.38657752125605627</v>
      </c>
      <c r="AD39">
        <f t="shared" si="1"/>
        <v>43.54268625784124</v>
      </c>
      <c r="AE39">
        <f>'IDT-1'!D39</f>
        <v>0</v>
      </c>
      <c r="AF39" s="26"/>
      <c r="AG39">
        <f t="shared" si="2"/>
        <v>43.54268625784124</v>
      </c>
      <c r="AI39" s="75">
        <f>PXIL!L39</f>
        <v>0</v>
      </c>
      <c r="AJ39" s="75">
        <f>PXIL!R39</f>
        <v>0</v>
      </c>
      <c r="AK39" s="75">
        <f>RTM_IEX!L39</f>
        <v>6.77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1.46</v>
      </c>
      <c r="I40">
        <f>Bawana_NG!R40</f>
        <v>20.479253943390042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8.2200000000000006</v>
      </c>
      <c r="AB40" s="117">
        <f>-STOA!R40</f>
        <v>0</v>
      </c>
      <c r="AC40">
        <f t="shared" si="0"/>
        <v>0.39740143470183242</v>
      </c>
      <c r="AD40">
        <f t="shared" si="1"/>
        <v>44.761852508688207</v>
      </c>
      <c r="AE40">
        <f>'IDT-1'!D40</f>
        <v>0</v>
      </c>
      <c r="AF40" s="26"/>
      <c r="AG40">
        <f t="shared" si="2"/>
        <v>44.761852508688207</v>
      </c>
      <c r="AI40" s="75">
        <f>PXIL!L40</f>
        <v>0</v>
      </c>
      <c r="AJ40" s="75">
        <f>PXIL!R40</f>
        <v>0</v>
      </c>
      <c r="AK40" s="75">
        <f>RTM_IEX!L40</f>
        <v>7.73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1.46</v>
      </c>
      <c r="I41">
        <f>Bawana_NG!R41</f>
        <v>5.58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8.2200000000000006</v>
      </c>
      <c r="AB41" s="117">
        <f>-STOA!R41</f>
        <v>0</v>
      </c>
      <c r="AC41">
        <f t="shared" si="0"/>
        <v>0.38112800000000002</v>
      </c>
      <c r="AD41">
        <f t="shared" si="1"/>
        <v>42.928872000000005</v>
      </c>
      <c r="AE41">
        <f>'IDT-1'!D41</f>
        <v>0</v>
      </c>
      <c r="AF41" s="26"/>
      <c r="AG41">
        <f t="shared" si="2"/>
        <v>42.928872000000005</v>
      </c>
      <c r="AI41" s="75">
        <f>PXIL!L41</f>
        <v>0</v>
      </c>
      <c r="AJ41" s="75">
        <f>PXIL!R41</f>
        <v>0</v>
      </c>
      <c r="AK41" s="75">
        <f>RTM_IEX!L41</f>
        <v>20.78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1.46</v>
      </c>
      <c r="I42">
        <f>Bawana_NG!R42</f>
        <v>5.58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8.2200000000000006</v>
      </c>
      <c r="AB42" s="117">
        <f>-STOA!R42</f>
        <v>0</v>
      </c>
      <c r="AC42">
        <f t="shared" si="0"/>
        <v>0.38535200000000003</v>
      </c>
      <c r="AD42">
        <f t="shared" si="1"/>
        <v>43.404648000000009</v>
      </c>
      <c r="AE42">
        <f>'IDT-1'!D42</f>
        <v>0</v>
      </c>
      <c r="AF42" s="26"/>
      <c r="AG42">
        <f t="shared" si="2"/>
        <v>43.404648000000009</v>
      </c>
      <c r="AI42" s="75">
        <f>PXIL!L42</f>
        <v>0</v>
      </c>
      <c r="AJ42" s="75">
        <f>PXIL!R42</f>
        <v>0</v>
      </c>
      <c r="AK42" s="75">
        <f>RTM_IEX!L42</f>
        <v>21.26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1.29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1.45</v>
      </c>
      <c r="AB43" s="117">
        <f>-STOA!R43</f>
        <v>0</v>
      </c>
      <c r="AC43">
        <f t="shared" si="0"/>
        <v>0.449768</v>
      </c>
      <c r="AD43">
        <f t="shared" si="1"/>
        <v>50.660232000000001</v>
      </c>
      <c r="AE43">
        <f>'IDT-1'!D43</f>
        <v>0</v>
      </c>
      <c r="AF43" s="26"/>
      <c r="AG43">
        <f t="shared" si="2"/>
        <v>50.660232000000001</v>
      </c>
      <c r="AI43" s="75">
        <f>PXIL!L43</f>
        <v>0</v>
      </c>
      <c r="AJ43" s="75">
        <f>PXIL!R43</f>
        <v>0</v>
      </c>
      <c r="AK43" s="75">
        <f>RTM_IEX!L43</f>
        <v>35.28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1.29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1.45</v>
      </c>
      <c r="AB44" s="117">
        <f>-STOA!R44</f>
        <v>0</v>
      </c>
      <c r="AC44">
        <f t="shared" si="0"/>
        <v>0.37743199999999999</v>
      </c>
      <c r="AD44">
        <f t="shared" si="1"/>
        <v>42.512568000000002</v>
      </c>
      <c r="AE44">
        <f>'IDT-1'!D44</f>
        <v>0</v>
      </c>
      <c r="AF44" s="26"/>
      <c r="AG44">
        <f t="shared" si="2"/>
        <v>42.512568000000002</v>
      </c>
      <c r="AI44" s="75">
        <f>PXIL!L44</f>
        <v>0</v>
      </c>
      <c r="AJ44" s="75">
        <f>PXIL!R44</f>
        <v>0</v>
      </c>
      <c r="AK44" s="75">
        <f>RTM_IEX!L44</f>
        <v>27.06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1.29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1.45</v>
      </c>
      <c r="AB45" s="117">
        <f>-STOA!R45</f>
        <v>0</v>
      </c>
      <c r="AC45">
        <f t="shared" si="0"/>
        <v>0.38596799999999998</v>
      </c>
      <c r="AD45">
        <f t="shared" si="1"/>
        <v>43.474032000000001</v>
      </c>
      <c r="AE45">
        <f>'IDT-1'!D45</f>
        <v>0</v>
      </c>
      <c r="AF45" s="26"/>
      <c r="AG45">
        <f t="shared" si="2"/>
        <v>43.474032000000001</v>
      </c>
      <c r="AI45" s="75">
        <f>PXIL!L45</f>
        <v>0</v>
      </c>
      <c r="AJ45" s="75">
        <f>PXIL!R45</f>
        <v>0</v>
      </c>
      <c r="AK45" s="75">
        <f>RTM_IEX!L45</f>
        <v>28.03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1.29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1.45</v>
      </c>
      <c r="AB46" s="117">
        <f>-STOA!R46</f>
        <v>0</v>
      </c>
      <c r="AC46">
        <f t="shared" si="0"/>
        <v>0.38596799999999998</v>
      </c>
      <c r="AD46">
        <f t="shared" si="1"/>
        <v>43.474032000000001</v>
      </c>
      <c r="AE46">
        <f>'IDT-1'!D46</f>
        <v>0</v>
      </c>
      <c r="AF46" s="26"/>
      <c r="AG46">
        <f t="shared" si="2"/>
        <v>43.474032000000001</v>
      </c>
      <c r="AI46" s="75">
        <f>PXIL!L46</f>
        <v>0</v>
      </c>
      <c r="AJ46" s="75">
        <f>PXIL!R46</f>
        <v>0</v>
      </c>
      <c r="AK46" s="75">
        <f>RTM_IEX!L46</f>
        <v>28.03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0.96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1.45</v>
      </c>
      <c r="AB47" s="117">
        <f>-STOA!R47</f>
        <v>0</v>
      </c>
      <c r="AC47">
        <f t="shared" si="0"/>
        <v>0.39160000000000006</v>
      </c>
      <c r="AD47">
        <f t="shared" si="1"/>
        <v>44.108400000000003</v>
      </c>
      <c r="AE47">
        <f>'IDT-1'!D47</f>
        <v>0</v>
      </c>
      <c r="AF47" s="26"/>
      <c r="AG47">
        <f t="shared" si="2"/>
        <v>44.108400000000003</v>
      </c>
      <c r="AI47" s="75">
        <f>PXIL!L47</f>
        <v>0</v>
      </c>
      <c r="AJ47" s="75">
        <f>PXIL!R47</f>
        <v>0</v>
      </c>
      <c r="AK47" s="75">
        <f>RTM_IEX!L47</f>
        <v>29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0.96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1.45</v>
      </c>
      <c r="AB48" s="117">
        <f>-STOA!R48</f>
        <v>0</v>
      </c>
      <c r="AC48">
        <f t="shared" si="0"/>
        <v>0.39160000000000006</v>
      </c>
      <c r="AD48">
        <f t="shared" si="1"/>
        <v>44.108400000000003</v>
      </c>
      <c r="AE48">
        <f>'IDT-1'!D48</f>
        <v>0</v>
      </c>
      <c r="AF48" s="26"/>
      <c r="AG48">
        <f t="shared" si="2"/>
        <v>44.108400000000003</v>
      </c>
      <c r="AI48" s="75">
        <f>PXIL!L48</f>
        <v>0</v>
      </c>
      <c r="AJ48" s="75">
        <f>PXIL!R48</f>
        <v>0</v>
      </c>
      <c r="AK48" s="75">
        <f>RTM_IEX!L48</f>
        <v>29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0.96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1.45</v>
      </c>
      <c r="AB49" s="117">
        <f>-STOA!R49</f>
        <v>0</v>
      </c>
      <c r="AC49">
        <f t="shared" si="0"/>
        <v>0.45531200000000005</v>
      </c>
      <c r="AD49">
        <f t="shared" si="1"/>
        <v>51.284688000000003</v>
      </c>
      <c r="AE49">
        <f>'IDT-1'!D49</f>
        <v>0</v>
      </c>
      <c r="AF49" s="26"/>
      <c r="AG49">
        <f t="shared" si="2"/>
        <v>51.284688000000003</v>
      </c>
      <c r="AI49" s="75">
        <f>PXIL!L49</f>
        <v>0</v>
      </c>
      <c r="AJ49" s="75">
        <f>PXIL!R49</f>
        <v>0</v>
      </c>
      <c r="AK49" s="75">
        <f>RTM_IEX!L49</f>
        <v>36.24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0.96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1.45</v>
      </c>
      <c r="AB50" s="117">
        <f>-STOA!R50</f>
        <v>0</v>
      </c>
      <c r="AC50">
        <f t="shared" si="0"/>
        <v>0.38306400000000007</v>
      </c>
      <c r="AD50">
        <f t="shared" si="1"/>
        <v>43.146936000000004</v>
      </c>
      <c r="AE50">
        <f>'IDT-1'!D50</f>
        <v>0</v>
      </c>
      <c r="AF50" s="26"/>
      <c r="AG50">
        <f t="shared" si="2"/>
        <v>43.146936000000004</v>
      </c>
      <c r="AI50" s="75">
        <f>PXIL!L50</f>
        <v>0</v>
      </c>
      <c r="AJ50" s="75">
        <f>PXIL!R50</f>
        <v>0</v>
      </c>
      <c r="AK50" s="75">
        <f>RTM_IEX!L50</f>
        <v>28.03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5.66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1.45</v>
      </c>
      <c r="AB51" s="117">
        <f>-STOA!R51</f>
        <v>0</v>
      </c>
      <c r="AC51">
        <f t="shared" si="0"/>
        <v>0.39019200000000004</v>
      </c>
      <c r="AD51">
        <f t="shared" si="1"/>
        <v>43.949808000000004</v>
      </c>
      <c r="AE51">
        <f>'IDT-1'!D51</f>
        <v>0</v>
      </c>
      <c r="AF51" s="26"/>
      <c r="AG51">
        <f t="shared" si="2"/>
        <v>43.949808000000004</v>
      </c>
      <c r="AI51" s="75">
        <f>PXIL!L51</f>
        <v>0</v>
      </c>
      <c r="AJ51" s="75">
        <f>PXIL!R51</f>
        <v>0</v>
      </c>
      <c r="AK51" s="75">
        <f>RTM_IEX!L51</f>
        <v>29.96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5.66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1.45</v>
      </c>
      <c r="AB52" s="117">
        <f>-STOA!R52</f>
        <v>0</v>
      </c>
      <c r="AC52">
        <f t="shared" si="0"/>
        <v>0.39019200000000004</v>
      </c>
      <c r="AD52">
        <f t="shared" si="1"/>
        <v>43.949808000000004</v>
      </c>
      <c r="AE52">
        <f>'IDT-1'!D52</f>
        <v>0</v>
      </c>
      <c r="AF52" s="26"/>
      <c r="AG52">
        <f t="shared" si="2"/>
        <v>43.949808000000004</v>
      </c>
      <c r="AI52" s="75">
        <f>PXIL!L52</f>
        <v>0</v>
      </c>
      <c r="AJ52" s="75">
        <f>PXIL!R52</f>
        <v>0</v>
      </c>
      <c r="AK52" s="75">
        <f>RTM_IEX!L52</f>
        <v>29.96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1.33</v>
      </c>
      <c r="I53">
        <f>Bawana_NG!R53</f>
        <v>5.66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1.45</v>
      </c>
      <c r="AB53" s="117">
        <f>-STOA!R53</f>
        <v>0</v>
      </c>
      <c r="AC53">
        <f t="shared" si="0"/>
        <v>0.41043200000000002</v>
      </c>
      <c r="AD53">
        <f t="shared" si="1"/>
        <v>46.229568</v>
      </c>
      <c r="AE53">
        <f>'IDT-1'!D53</f>
        <v>0</v>
      </c>
      <c r="AF53" s="26"/>
      <c r="AG53">
        <f t="shared" si="2"/>
        <v>46.229568</v>
      </c>
      <c r="AI53" s="75">
        <f>PXIL!L53</f>
        <v>0</v>
      </c>
      <c r="AJ53" s="75">
        <f>PXIL!R53</f>
        <v>0</v>
      </c>
      <c r="AK53" s="75">
        <f>RTM_IEX!L53</f>
        <v>30.93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1.33</v>
      </c>
      <c r="I54">
        <f>Bawana_NG!R54</f>
        <v>5.66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1.45</v>
      </c>
      <c r="AB54" s="117">
        <f>-STOA!R54</f>
        <v>0</v>
      </c>
      <c r="AC54">
        <f t="shared" si="0"/>
        <v>0.41043200000000002</v>
      </c>
      <c r="AD54">
        <f t="shared" si="1"/>
        <v>46.229568</v>
      </c>
      <c r="AE54">
        <f>'IDT-1'!D54</f>
        <v>0</v>
      </c>
      <c r="AF54" s="26"/>
      <c r="AG54">
        <f t="shared" si="2"/>
        <v>46.229568</v>
      </c>
      <c r="AI54" s="75">
        <f>PXIL!L54</f>
        <v>0</v>
      </c>
      <c r="AJ54" s="75">
        <f>PXIL!R54</f>
        <v>0</v>
      </c>
      <c r="AK54" s="75">
        <f>RTM_IEX!L54</f>
        <v>30.93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1.33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1.45</v>
      </c>
      <c r="AB55" s="117">
        <f>-STOA!R55</f>
        <v>0</v>
      </c>
      <c r="AC55">
        <f t="shared" si="0"/>
        <v>0.44580800000000004</v>
      </c>
      <c r="AD55">
        <f t="shared" si="1"/>
        <v>50.214191999999997</v>
      </c>
      <c r="AE55">
        <f>'IDT-1'!D55</f>
        <v>0</v>
      </c>
      <c r="AF55" s="26"/>
      <c r="AG55">
        <f t="shared" si="2"/>
        <v>50.214191999999997</v>
      </c>
      <c r="AI55" s="75">
        <f>PXIL!L55</f>
        <v>0</v>
      </c>
      <c r="AJ55" s="75">
        <f>PXIL!R55</f>
        <v>0</v>
      </c>
      <c r="AK55" s="75">
        <f>RTM_IEX!L55</f>
        <v>34.79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1.33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1.45</v>
      </c>
      <c r="AB56" s="117">
        <f>-STOA!R56</f>
        <v>0</v>
      </c>
      <c r="AC56">
        <f t="shared" si="0"/>
        <v>0.369336</v>
      </c>
      <c r="AD56">
        <f t="shared" si="1"/>
        <v>41.600664000000002</v>
      </c>
      <c r="AE56">
        <f>'IDT-1'!D56</f>
        <v>0</v>
      </c>
      <c r="AF56" s="26"/>
      <c r="AG56">
        <f t="shared" si="2"/>
        <v>41.600664000000002</v>
      </c>
      <c r="AI56" s="75">
        <f>PXIL!L56</f>
        <v>0</v>
      </c>
      <c r="AJ56" s="75">
        <f>PXIL!R56</f>
        <v>0</v>
      </c>
      <c r="AK56" s="75">
        <f>RTM_IEX!L56</f>
        <v>26.1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1.33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1.45</v>
      </c>
      <c r="AB57" s="117">
        <f>-STOA!R57</f>
        <v>0</v>
      </c>
      <c r="AC57">
        <f t="shared" si="0"/>
        <v>0.39485600000000004</v>
      </c>
      <c r="AD57">
        <f t="shared" si="1"/>
        <v>44.475144</v>
      </c>
      <c r="AE57">
        <f>'IDT-1'!D57</f>
        <v>0</v>
      </c>
      <c r="AF57" s="26"/>
      <c r="AG57">
        <f t="shared" si="2"/>
        <v>44.475144</v>
      </c>
      <c r="AI57" s="75">
        <f>PXIL!L57</f>
        <v>0</v>
      </c>
      <c r="AJ57" s="75">
        <f>PXIL!R57</f>
        <v>0</v>
      </c>
      <c r="AK57" s="75">
        <f>RTM_IEX!L57</f>
        <v>29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1.33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1.45</v>
      </c>
      <c r="AB58" s="117">
        <f>-STOA!R58</f>
        <v>0</v>
      </c>
      <c r="AC58">
        <f t="shared" si="0"/>
        <v>0.39485600000000004</v>
      </c>
      <c r="AD58">
        <f t="shared" si="1"/>
        <v>44.475144</v>
      </c>
      <c r="AE58">
        <f>'IDT-1'!D58</f>
        <v>0</v>
      </c>
      <c r="AF58" s="26"/>
      <c r="AG58">
        <f t="shared" si="2"/>
        <v>44.475144</v>
      </c>
      <c r="AI58" s="75">
        <f>PXIL!L58</f>
        <v>0</v>
      </c>
      <c r="AJ58" s="75">
        <f>PXIL!R58</f>
        <v>0</v>
      </c>
      <c r="AK58" s="75">
        <f>RTM_IEX!L58</f>
        <v>29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1.5073333333333334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1.45</v>
      </c>
      <c r="AB59" s="117">
        <f>-STOA!R59</f>
        <v>0</v>
      </c>
      <c r="AC59">
        <f t="shared" si="0"/>
        <v>0.39641653333333338</v>
      </c>
      <c r="AD59">
        <f t="shared" si="1"/>
        <v>44.650916800000005</v>
      </c>
      <c r="AE59">
        <f>'IDT-1'!D59</f>
        <v>0</v>
      </c>
      <c r="AF59" s="26"/>
      <c r="AG59">
        <f t="shared" si="2"/>
        <v>44.650916800000005</v>
      </c>
      <c r="AI59" s="75">
        <f>PXIL!L59</f>
        <v>0</v>
      </c>
      <c r="AJ59" s="75">
        <f>PXIL!R59</f>
        <v>0</v>
      </c>
      <c r="AK59" s="75">
        <f>RTM_IEX!L59</f>
        <v>29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1.5073333333333334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1.45</v>
      </c>
      <c r="AB60" s="117">
        <f>-STOA!R60</f>
        <v>0</v>
      </c>
      <c r="AC60">
        <f t="shared" si="0"/>
        <v>0.39641653333333338</v>
      </c>
      <c r="AD60">
        <f t="shared" si="1"/>
        <v>44.650916800000005</v>
      </c>
      <c r="AE60">
        <f>'IDT-1'!D60</f>
        <v>0</v>
      </c>
      <c r="AF60" s="26"/>
      <c r="AG60">
        <f t="shared" si="2"/>
        <v>44.650916800000005</v>
      </c>
      <c r="AI60" s="75">
        <f>PXIL!L60</f>
        <v>0</v>
      </c>
      <c r="AJ60" s="75">
        <f>PXIL!R60</f>
        <v>0</v>
      </c>
      <c r="AK60" s="75">
        <f>RTM_IEX!L60</f>
        <v>29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1.9405707561047365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1.45</v>
      </c>
      <c r="AB61" s="117">
        <f>-STOA!R61</f>
        <v>0</v>
      </c>
      <c r="AC61">
        <f t="shared" si="0"/>
        <v>0.43419702265372173</v>
      </c>
      <c r="AD61">
        <f t="shared" si="1"/>
        <v>48.906373733451019</v>
      </c>
      <c r="AE61">
        <f>'IDT-1'!D61</f>
        <v>0</v>
      </c>
      <c r="AF61" s="26"/>
      <c r="AG61">
        <f t="shared" si="2"/>
        <v>48.906373733451019</v>
      </c>
      <c r="AI61" s="75">
        <f>PXIL!L61</f>
        <v>0</v>
      </c>
      <c r="AJ61" s="75">
        <f>PXIL!R61</f>
        <v>0</v>
      </c>
      <c r="AK61" s="75">
        <f>RTM_IEX!L61</f>
        <v>32.86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1.9405707561047365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1.45</v>
      </c>
      <c r="AB62" s="117">
        <f>-STOA!R62</f>
        <v>0</v>
      </c>
      <c r="AC62">
        <f t="shared" si="0"/>
        <v>0.3491890226537217</v>
      </c>
      <c r="AD62">
        <f t="shared" si="1"/>
        <v>39.331381733451011</v>
      </c>
      <c r="AE62">
        <f>'IDT-1'!D62</f>
        <v>0</v>
      </c>
      <c r="AF62" s="26"/>
      <c r="AG62">
        <f t="shared" si="2"/>
        <v>39.331381733451011</v>
      </c>
      <c r="AI62" s="75">
        <f>PXIL!L62</f>
        <v>0</v>
      </c>
      <c r="AJ62" s="75">
        <f>PXIL!R62</f>
        <v>0</v>
      </c>
      <c r="AK62" s="75">
        <f>RTM_IEX!L62</f>
        <v>23.2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2.2799999999999998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1.45</v>
      </c>
      <c r="AB63" s="117">
        <f>-STOA!R63</f>
        <v>0</v>
      </c>
      <c r="AC63">
        <f t="shared" si="0"/>
        <v>0.33510400000000007</v>
      </c>
      <c r="AD63">
        <f t="shared" si="1"/>
        <v>37.744895999999997</v>
      </c>
      <c r="AE63">
        <f>'IDT-1'!D63</f>
        <v>0</v>
      </c>
      <c r="AF63" s="26"/>
      <c r="AG63">
        <f t="shared" si="2"/>
        <v>37.744895999999997</v>
      </c>
      <c r="AI63" s="75">
        <f>PXIL!L63</f>
        <v>0</v>
      </c>
      <c r="AJ63" s="75">
        <f>PXIL!R63</f>
        <v>0</v>
      </c>
      <c r="AK63" s="75">
        <f>RTM_IEX!L63</f>
        <v>21.26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2.2799999999999998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1.45</v>
      </c>
      <c r="AB64" s="117">
        <f>-STOA!R64</f>
        <v>0</v>
      </c>
      <c r="AC64">
        <f t="shared" si="0"/>
        <v>0.35217600000000004</v>
      </c>
      <c r="AD64">
        <f t="shared" si="1"/>
        <v>39.667823999999996</v>
      </c>
      <c r="AE64">
        <f>'IDT-1'!D64</f>
        <v>0</v>
      </c>
      <c r="AF64" s="26"/>
      <c r="AG64">
        <f t="shared" si="2"/>
        <v>39.667823999999996</v>
      </c>
      <c r="AI64" s="75">
        <f>PXIL!L64</f>
        <v>0</v>
      </c>
      <c r="AJ64" s="75">
        <f>PXIL!R64</f>
        <v>0</v>
      </c>
      <c r="AK64" s="75">
        <f>RTM_IEX!L64</f>
        <v>23.2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2.2799999999999998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1.45</v>
      </c>
      <c r="AB65" s="117">
        <f>-STOA!R65</f>
        <v>0</v>
      </c>
      <c r="AC65">
        <f t="shared" si="0"/>
        <v>0.28406399999999998</v>
      </c>
      <c r="AD65">
        <f t="shared" si="1"/>
        <v>31.995936</v>
      </c>
      <c r="AE65">
        <f>'IDT-1'!D65</f>
        <v>0</v>
      </c>
      <c r="AF65" s="26"/>
      <c r="AG65">
        <f t="shared" si="2"/>
        <v>31.995936</v>
      </c>
      <c r="AI65" s="75">
        <f>PXIL!L65</f>
        <v>0</v>
      </c>
      <c r="AJ65" s="75">
        <f>PXIL!R65</f>
        <v>0</v>
      </c>
      <c r="AK65" s="75">
        <f>RTM_IEX!L65</f>
        <v>15.46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2.2799999999999998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1.45</v>
      </c>
      <c r="AB66" s="117">
        <f>-STOA!R66</f>
        <v>0</v>
      </c>
      <c r="AC66">
        <f t="shared" si="0"/>
        <v>0.30113600000000001</v>
      </c>
      <c r="AD66">
        <f t="shared" si="1"/>
        <v>33.918863999999999</v>
      </c>
      <c r="AE66">
        <f>'IDT-1'!D66</f>
        <v>0</v>
      </c>
      <c r="AF66" s="26"/>
      <c r="AG66">
        <f t="shared" si="2"/>
        <v>33.918863999999999</v>
      </c>
      <c r="AI66" s="75">
        <f>PXIL!L66</f>
        <v>0</v>
      </c>
      <c r="AJ66" s="75">
        <f>PXIL!R66</f>
        <v>0</v>
      </c>
      <c r="AK66" s="75">
        <f>RTM_IEX!L66</f>
        <v>17.399999999999999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1.45</v>
      </c>
      <c r="AB67" s="117">
        <f>-STOA!R67</f>
        <v>0</v>
      </c>
      <c r="AC67">
        <f t="shared" si="0"/>
        <v>0.34056000000000003</v>
      </c>
      <c r="AD67">
        <f t="shared" si="1"/>
        <v>38.359439999999999</v>
      </c>
      <c r="AE67">
        <f>'IDT-1'!D67</f>
        <v>0</v>
      </c>
      <c r="AF67" s="26"/>
      <c r="AG67">
        <f t="shared" si="2"/>
        <v>38.359439999999999</v>
      </c>
      <c r="AI67" s="75">
        <f>PXIL!L67</f>
        <v>0</v>
      </c>
      <c r="AJ67" s="75">
        <f>PXIL!R67</f>
        <v>0</v>
      </c>
      <c r="AK67" s="75">
        <f>RTM_IEX!L67</f>
        <v>24.16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1.45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0.24701600000000001</v>
      </c>
      <c r="AD68">
        <f t="shared" ref="AD68:AD98" si="4">SUM(B68:AB68,AI68:AR68)-AC68</f>
        <v>27.822984000000002</v>
      </c>
      <c r="AE68">
        <f>'IDT-1'!D68</f>
        <v>0</v>
      </c>
      <c r="AF68" s="26"/>
      <c r="AG68">
        <f t="shared" ref="AG68:AG98" si="5">SUM(AD68:AF68)</f>
        <v>27.822984000000002</v>
      </c>
      <c r="AI68" s="75">
        <f>PXIL!L68</f>
        <v>0</v>
      </c>
      <c r="AJ68" s="75">
        <f>PXIL!R68</f>
        <v>0</v>
      </c>
      <c r="AK68" s="75">
        <f>RTM_IEX!L68</f>
        <v>13.53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2.2799999999999998</v>
      </c>
      <c r="I69">
        <f>Bawana_NG!R69</f>
        <v>5.8202683882868342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1.45</v>
      </c>
      <c r="AB69" s="117">
        <f>-STOA!R69</f>
        <v>0</v>
      </c>
      <c r="AC69">
        <f t="shared" si="3"/>
        <v>0.28406636181692413</v>
      </c>
      <c r="AD69">
        <f t="shared" si="4"/>
        <v>31.996202026469909</v>
      </c>
      <c r="AE69">
        <f>'IDT-1'!D69</f>
        <v>0</v>
      </c>
      <c r="AF69" s="26"/>
      <c r="AG69">
        <f t="shared" si="5"/>
        <v>31.996202026469909</v>
      </c>
      <c r="AI69" s="75">
        <f>PXIL!L69</f>
        <v>0</v>
      </c>
      <c r="AJ69" s="75">
        <f>PXIL!R69</f>
        <v>0</v>
      </c>
      <c r="AK69" s="75">
        <f>RTM_IEX!L69</f>
        <v>15.46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2.2799999999999998</v>
      </c>
      <c r="I70">
        <f>Bawana_NG!R70</f>
        <v>5.8202683882868342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1.45</v>
      </c>
      <c r="AB70" s="117">
        <f>-STOA!R70</f>
        <v>0</v>
      </c>
      <c r="AC70">
        <f t="shared" si="3"/>
        <v>0.28415436181692416</v>
      </c>
      <c r="AD70">
        <f t="shared" si="4"/>
        <v>32.006114026469909</v>
      </c>
      <c r="AE70">
        <f>'IDT-1'!D70</f>
        <v>0</v>
      </c>
      <c r="AF70" s="26"/>
      <c r="AG70">
        <f t="shared" si="5"/>
        <v>32.006114026469909</v>
      </c>
      <c r="AI70" s="75">
        <f>PXIL!L70</f>
        <v>0</v>
      </c>
      <c r="AJ70" s="75">
        <f>PXIL!R70</f>
        <v>0</v>
      </c>
      <c r="AK70" s="75">
        <f>RTM_IEX!L70</f>
        <v>15.47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2.0699999999999998</v>
      </c>
      <c r="I71">
        <f>Bawana_NG!R71</f>
        <v>5.8202683882868342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1.45</v>
      </c>
      <c r="AB71" s="117">
        <f>-STOA!R71</f>
        <v>0</v>
      </c>
      <c r="AC71">
        <f t="shared" si="3"/>
        <v>0.28221836181692417</v>
      </c>
      <c r="AD71">
        <f t="shared" si="4"/>
        <v>31.788050026469911</v>
      </c>
      <c r="AE71">
        <f>'IDT-1'!D71</f>
        <v>0</v>
      </c>
      <c r="AF71" s="26"/>
      <c r="AG71">
        <f t="shared" si="5"/>
        <v>31.788050026469911</v>
      </c>
      <c r="AI71" s="75">
        <f>PXIL!L71</f>
        <v>0</v>
      </c>
      <c r="AJ71" s="75">
        <f>PXIL!R71</f>
        <v>0</v>
      </c>
      <c r="AK71" s="75">
        <f>RTM_IEX!L71</f>
        <v>15.46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2.0699999999999998</v>
      </c>
      <c r="I72">
        <f>Bawana_NG!R72</f>
        <v>5.8202683882868342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1.45</v>
      </c>
      <c r="AB72" s="117">
        <f>-STOA!R72</f>
        <v>0</v>
      </c>
      <c r="AC72">
        <f t="shared" si="3"/>
        <v>0.28221836181692417</v>
      </c>
      <c r="AD72">
        <f t="shared" si="4"/>
        <v>31.788050026469911</v>
      </c>
      <c r="AE72">
        <f>'IDT-1'!D72</f>
        <v>0</v>
      </c>
      <c r="AF72" s="26"/>
      <c r="AG72">
        <f t="shared" si="5"/>
        <v>31.788050026469911</v>
      </c>
      <c r="AI72" s="75">
        <f>PXIL!L72</f>
        <v>0</v>
      </c>
      <c r="AJ72" s="75">
        <f>PXIL!R72</f>
        <v>0</v>
      </c>
      <c r="AK72" s="75">
        <f>RTM_IEX!L72</f>
        <v>15.46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2.0699999999999998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1.45</v>
      </c>
      <c r="AB73" s="117">
        <f>-STOA!R73</f>
        <v>0</v>
      </c>
      <c r="AC73">
        <f t="shared" si="3"/>
        <v>0.316272</v>
      </c>
      <c r="AD73">
        <f t="shared" si="4"/>
        <v>35.623728</v>
      </c>
      <c r="AE73">
        <f>'IDT-1'!D73</f>
        <v>0</v>
      </c>
      <c r="AF73" s="26"/>
      <c r="AG73">
        <f t="shared" si="5"/>
        <v>35.623728</v>
      </c>
      <c r="AI73" s="75">
        <f>PXIL!L73</f>
        <v>0</v>
      </c>
      <c r="AJ73" s="75">
        <f>PXIL!R73</f>
        <v>0</v>
      </c>
      <c r="AK73" s="75">
        <f>RTM_IEX!L73</f>
        <v>19.329999999999998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2.0699999999999998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1.45</v>
      </c>
      <c r="AB74" s="117">
        <f>-STOA!R74</f>
        <v>0</v>
      </c>
      <c r="AC74">
        <f t="shared" si="3"/>
        <v>0.231264</v>
      </c>
      <c r="AD74">
        <f t="shared" si="4"/>
        <v>26.048736000000002</v>
      </c>
      <c r="AE74">
        <f>'IDT-1'!D74</f>
        <v>0</v>
      </c>
      <c r="AF74" s="26"/>
      <c r="AG74">
        <f t="shared" si="5"/>
        <v>26.048736000000002</v>
      </c>
      <c r="AI74" s="75">
        <f>PXIL!L74</f>
        <v>0</v>
      </c>
      <c r="AJ74" s="75">
        <f>PXIL!R74</f>
        <v>0</v>
      </c>
      <c r="AK74" s="75">
        <f>RTM_IEX!L74</f>
        <v>9.67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2.0699999999999998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1.45</v>
      </c>
      <c r="AB75" s="117">
        <f>-STOA!R75</f>
        <v>0</v>
      </c>
      <c r="AC75">
        <f t="shared" si="3"/>
        <v>0.248248</v>
      </c>
      <c r="AD75">
        <f t="shared" si="4"/>
        <v>27.961752000000001</v>
      </c>
      <c r="AE75">
        <f>'IDT-1'!D75</f>
        <v>0</v>
      </c>
      <c r="AF75" s="26"/>
      <c r="AG75">
        <f t="shared" si="5"/>
        <v>27.961752000000001</v>
      </c>
      <c r="AI75" s="75">
        <f>PXIL!L75</f>
        <v>0</v>
      </c>
      <c r="AJ75" s="75">
        <f>PXIL!R75</f>
        <v>0</v>
      </c>
      <c r="AK75" s="75">
        <f>RTM_IEX!L75</f>
        <v>11.6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2.0699999999999998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1.45</v>
      </c>
      <c r="AB76" s="117">
        <f>-STOA!R76</f>
        <v>0</v>
      </c>
      <c r="AC76">
        <f t="shared" si="3"/>
        <v>0.25669600000000004</v>
      </c>
      <c r="AD76">
        <f t="shared" si="4"/>
        <v>28.913304</v>
      </c>
      <c r="AE76">
        <f>'IDT-1'!D76</f>
        <v>0</v>
      </c>
      <c r="AF76" s="26"/>
      <c r="AG76">
        <f t="shared" si="5"/>
        <v>28.913304</v>
      </c>
      <c r="AI76" s="75">
        <f>PXIL!L76</f>
        <v>0</v>
      </c>
      <c r="AJ76" s="75">
        <f>PXIL!R76</f>
        <v>0</v>
      </c>
      <c r="AK76" s="75">
        <f>RTM_IEX!L76</f>
        <v>12.56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2.0699999999999998</v>
      </c>
      <c r="I77">
        <f>Bawana_NG!R77</f>
        <v>5.8200000000000012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1.45</v>
      </c>
      <c r="AB77" s="117">
        <f>-STOA!R77</f>
        <v>0</v>
      </c>
      <c r="AC77">
        <f t="shared" si="3"/>
        <v>0.25669600000000004</v>
      </c>
      <c r="AD77">
        <f t="shared" si="4"/>
        <v>28.913304</v>
      </c>
      <c r="AE77">
        <f>'IDT-1'!D77</f>
        <v>0</v>
      </c>
      <c r="AF77" s="26"/>
      <c r="AG77">
        <f t="shared" si="5"/>
        <v>28.913304</v>
      </c>
      <c r="AI77" s="75">
        <f>PXIL!L77</f>
        <v>0</v>
      </c>
      <c r="AJ77" s="75">
        <f>PXIL!R77</f>
        <v>0</v>
      </c>
      <c r="AK77" s="75">
        <f>RTM_IEX!L77</f>
        <v>12.56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2.0699999999999998</v>
      </c>
      <c r="I78">
        <f>Bawana_NG!R78</f>
        <v>5.8200000000000012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1.45</v>
      </c>
      <c r="AB78" s="117">
        <f>-STOA!R78</f>
        <v>0</v>
      </c>
      <c r="AC78">
        <f t="shared" si="3"/>
        <v>0.14616799999999999</v>
      </c>
      <c r="AD78">
        <f t="shared" si="4"/>
        <v>16.463832</v>
      </c>
      <c r="AE78">
        <f>'IDT-1'!D78</f>
        <v>0</v>
      </c>
      <c r="AF78" s="26"/>
      <c r="AG78">
        <f t="shared" si="5"/>
        <v>16.463832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10</v>
      </c>
      <c r="I79">
        <f>Bawana_NG!R79</f>
        <v>10.820000000000002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1.45</v>
      </c>
      <c r="AB79" s="117">
        <f>-STOA!R79</f>
        <v>0</v>
      </c>
      <c r="AC79">
        <f t="shared" si="3"/>
        <v>0.33651200000000003</v>
      </c>
      <c r="AD79">
        <f t="shared" si="4"/>
        <v>37.903488000000003</v>
      </c>
      <c r="AE79">
        <f>'IDT-1'!D79</f>
        <v>0</v>
      </c>
      <c r="AF79" s="26"/>
      <c r="AG79">
        <f t="shared" si="5"/>
        <v>37.903488000000003</v>
      </c>
      <c r="AI79" s="75">
        <f>PXIL!L79</f>
        <v>0</v>
      </c>
      <c r="AJ79" s="75">
        <f>PXIL!R79</f>
        <v>0</v>
      </c>
      <c r="AK79" s="75">
        <f>RTM_IEX!L79</f>
        <v>8.6999999999999993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2.0699999999999998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1.45</v>
      </c>
      <c r="AB80" s="117">
        <f>-STOA!R80</f>
        <v>0</v>
      </c>
      <c r="AC80">
        <f t="shared" si="3"/>
        <v>0.14616799999999999</v>
      </c>
      <c r="AD80">
        <f t="shared" si="4"/>
        <v>16.463832</v>
      </c>
      <c r="AE80">
        <f>'IDT-1'!D80</f>
        <v>0</v>
      </c>
      <c r="AF80" s="26"/>
      <c r="AG80">
        <f t="shared" si="5"/>
        <v>16.463832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2.0699999999999998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1.45</v>
      </c>
      <c r="AB81" s="117">
        <f>-STOA!R81</f>
        <v>0</v>
      </c>
      <c r="AC81">
        <f t="shared" si="3"/>
        <v>0.14616799999999999</v>
      </c>
      <c r="AD81">
        <f t="shared" si="4"/>
        <v>16.463832</v>
      </c>
      <c r="AE81">
        <f>'IDT-1'!D81</f>
        <v>0</v>
      </c>
      <c r="AF81" s="26"/>
      <c r="AG81">
        <f t="shared" si="5"/>
        <v>16.463832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2.0699999999999998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1.45</v>
      </c>
      <c r="AB82" s="117">
        <f>-STOA!R82</f>
        <v>0</v>
      </c>
      <c r="AC82">
        <f t="shared" si="3"/>
        <v>0.14616799999999999</v>
      </c>
      <c r="AD82">
        <f t="shared" si="4"/>
        <v>16.463832</v>
      </c>
      <c r="AE82">
        <f>'IDT-1'!D82</f>
        <v>0</v>
      </c>
      <c r="AF82" s="26"/>
      <c r="AG82">
        <f t="shared" si="5"/>
        <v>16.463832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2.0699999999999998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1.45</v>
      </c>
      <c r="AB83" s="117">
        <f>-STOA!R83</f>
        <v>0</v>
      </c>
      <c r="AC83">
        <f t="shared" si="3"/>
        <v>0.14616799999999999</v>
      </c>
      <c r="AD83">
        <f t="shared" si="4"/>
        <v>16.463832</v>
      </c>
      <c r="AE83">
        <f>'IDT-1'!D83</f>
        <v>0</v>
      </c>
      <c r="AF83" s="26"/>
      <c r="AG83">
        <f t="shared" si="5"/>
        <v>16.463832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2.0699999999999998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1.45</v>
      </c>
      <c r="AB84" s="117">
        <f>-STOA!R84</f>
        <v>0</v>
      </c>
      <c r="AC84">
        <f t="shared" si="3"/>
        <v>0.14616799999999999</v>
      </c>
      <c r="AD84">
        <f t="shared" si="4"/>
        <v>16.463832</v>
      </c>
      <c r="AE84">
        <f>'IDT-1'!D84</f>
        <v>0</v>
      </c>
      <c r="AF84" s="26"/>
      <c r="AG84">
        <f t="shared" si="5"/>
        <v>16.463832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10</v>
      </c>
      <c r="I85">
        <f>Bawana_NG!R85</f>
        <v>14.43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1.45</v>
      </c>
      <c r="AB85" s="117">
        <f>-STOA!R85</f>
        <v>0</v>
      </c>
      <c r="AC85">
        <f t="shared" si="3"/>
        <v>0.34275999999999995</v>
      </c>
      <c r="AD85">
        <f t="shared" si="4"/>
        <v>38.607239999999997</v>
      </c>
      <c r="AE85">
        <f>'IDT-1'!D85</f>
        <v>-1.95</v>
      </c>
      <c r="AF85" s="26"/>
      <c r="AG85">
        <f t="shared" si="5"/>
        <v>36.657239999999994</v>
      </c>
      <c r="AI85" s="75">
        <f>PXIL!L85</f>
        <v>0</v>
      </c>
      <c r="AJ85" s="75">
        <f>PXIL!R85</f>
        <v>0</v>
      </c>
      <c r="AK85" s="75">
        <f>RTM_IEX!L85</f>
        <v>5.8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2.0699999999999998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1.45</v>
      </c>
      <c r="AB86" s="117">
        <f>-STOA!R86</f>
        <v>0</v>
      </c>
      <c r="AC86">
        <f t="shared" si="3"/>
        <v>0.14616799999999999</v>
      </c>
      <c r="AD86">
        <f t="shared" si="4"/>
        <v>16.463832</v>
      </c>
      <c r="AE86">
        <f>'IDT-1'!D86</f>
        <v>0</v>
      </c>
      <c r="AF86" s="26"/>
      <c r="AG86">
        <f t="shared" si="5"/>
        <v>16.463832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2.0699999999999998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1.45</v>
      </c>
      <c r="AB87" s="117">
        <f>-STOA!R87</f>
        <v>0</v>
      </c>
      <c r="AC87">
        <f t="shared" si="3"/>
        <v>0.26523200000000002</v>
      </c>
      <c r="AD87">
        <f t="shared" si="4"/>
        <v>29.874768</v>
      </c>
      <c r="AE87">
        <f>'IDT-1'!D87</f>
        <v>0</v>
      </c>
      <c r="AF87" s="26"/>
      <c r="AG87">
        <f t="shared" si="5"/>
        <v>29.874768</v>
      </c>
      <c r="AI87" s="75">
        <f>PXIL!L87</f>
        <v>0</v>
      </c>
      <c r="AJ87" s="75">
        <f>PXIL!R87</f>
        <v>0</v>
      </c>
      <c r="AK87" s="75">
        <f>RTM_IEX!L87</f>
        <v>13.53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2.0699999999999998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1.45</v>
      </c>
      <c r="AB88" s="117">
        <f>-STOA!R88</f>
        <v>0</v>
      </c>
      <c r="AC88">
        <f t="shared" si="3"/>
        <v>0.28221600000000002</v>
      </c>
      <c r="AD88">
        <f t="shared" si="4"/>
        <v>31.787784000000002</v>
      </c>
      <c r="AE88">
        <f>'IDT-1'!D88</f>
        <v>0</v>
      </c>
      <c r="AF88" s="26"/>
      <c r="AG88">
        <f t="shared" si="5"/>
        <v>31.787784000000002</v>
      </c>
      <c r="AI88" s="75">
        <f>PXIL!L88</f>
        <v>0</v>
      </c>
      <c r="AJ88" s="75">
        <f>PXIL!R88</f>
        <v>0</v>
      </c>
      <c r="AK88" s="75">
        <f>RTM_IEX!L88</f>
        <v>15.46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2.0699999999999998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1.45</v>
      </c>
      <c r="AB89" s="117">
        <f>-STOA!R89</f>
        <v>0</v>
      </c>
      <c r="AC89">
        <f t="shared" si="3"/>
        <v>0.14616799999999999</v>
      </c>
      <c r="AD89">
        <f t="shared" si="4"/>
        <v>16.463832</v>
      </c>
      <c r="AE89">
        <f>'IDT-1'!D89</f>
        <v>0</v>
      </c>
      <c r="AF89" s="26"/>
      <c r="AG89">
        <f t="shared" si="5"/>
        <v>16.463832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10</v>
      </c>
      <c r="I90">
        <f>Bawana_NG!R90</f>
        <v>12.56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1.45</v>
      </c>
      <c r="AB90" s="117">
        <f>-STOA!R90</f>
        <v>0</v>
      </c>
      <c r="AC90">
        <f t="shared" si="3"/>
        <v>0.33484000000000003</v>
      </c>
      <c r="AD90">
        <f t="shared" si="4"/>
        <v>37.715159999999997</v>
      </c>
      <c r="AE90">
        <f>'IDT-1'!D90</f>
        <v>0</v>
      </c>
      <c r="AF90" s="26"/>
      <c r="AG90">
        <f t="shared" si="5"/>
        <v>37.715159999999997</v>
      </c>
      <c r="AI90" s="75">
        <f>PXIL!L90</f>
        <v>0</v>
      </c>
      <c r="AJ90" s="75">
        <f>PXIL!R90</f>
        <v>0</v>
      </c>
      <c r="AK90" s="75">
        <f>RTM_IEX!L90</f>
        <v>6.77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14.59</v>
      </c>
      <c r="I91">
        <f>Bawana_NG!R91</f>
        <v>20.21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1.45</v>
      </c>
      <c r="AB91" s="117">
        <f>-STOA!R91</f>
        <v>0</v>
      </c>
      <c r="AC91">
        <f t="shared" si="3"/>
        <v>0.48505600000000004</v>
      </c>
      <c r="AD91">
        <f t="shared" si="4"/>
        <v>54.634944000000004</v>
      </c>
      <c r="AE91">
        <f>'IDT-1'!D91</f>
        <v>-26</v>
      </c>
      <c r="AF91" s="26"/>
      <c r="AG91">
        <f t="shared" si="5"/>
        <v>28.634944000000004</v>
      </c>
      <c r="AI91" s="75">
        <f>PXIL!L91</f>
        <v>0</v>
      </c>
      <c r="AJ91" s="75">
        <f>PXIL!R91</f>
        <v>0</v>
      </c>
      <c r="AK91" s="75">
        <f>RTM_IEX!L91</f>
        <v>11.6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2.0699999999999998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1.45</v>
      </c>
      <c r="AB92" s="117">
        <f>-STOA!R92</f>
        <v>0</v>
      </c>
      <c r="AC92">
        <f t="shared" si="3"/>
        <v>0.27376800000000001</v>
      </c>
      <c r="AD92">
        <f t="shared" si="4"/>
        <v>30.836231999999999</v>
      </c>
      <c r="AE92">
        <f>'IDT-1'!D92</f>
        <v>0</v>
      </c>
      <c r="AF92" s="26"/>
      <c r="AG92">
        <f t="shared" si="5"/>
        <v>30.836231999999999</v>
      </c>
      <c r="AI92" s="75">
        <f>PXIL!L92</f>
        <v>0</v>
      </c>
      <c r="AJ92" s="75">
        <f>PXIL!R92</f>
        <v>0</v>
      </c>
      <c r="AK92" s="75">
        <f>RTM_IEX!L92</f>
        <v>14.5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1.45</v>
      </c>
      <c r="AB93" s="117">
        <f>-STOA!R93</f>
        <v>0</v>
      </c>
      <c r="AC93">
        <f t="shared" si="3"/>
        <v>0.23848000000000003</v>
      </c>
      <c r="AD93">
        <f t="shared" si="4"/>
        <v>26.861520000000002</v>
      </c>
      <c r="AE93">
        <f>'IDT-1'!D93</f>
        <v>0</v>
      </c>
      <c r="AF93" s="26"/>
      <c r="AG93">
        <f t="shared" si="5"/>
        <v>26.861520000000002</v>
      </c>
      <c r="AI93" s="75">
        <f>PXIL!L93</f>
        <v>0</v>
      </c>
      <c r="AJ93" s="75">
        <f>PXIL!R93</f>
        <v>0</v>
      </c>
      <c r="AK93" s="75">
        <f>RTM_IEX!L93</f>
        <v>12.56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1.45</v>
      </c>
      <c r="AB94" s="117">
        <f>-STOA!R94</f>
        <v>0</v>
      </c>
      <c r="AC94">
        <f t="shared" si="3"/>
        <v>0.23848000000000003</v>
      </c>
      <c r="AD94">
        <f t="shared" si="4"/>
        <v>26.861520000000002</v>
      </c>
      <c r="AE94">
        <f>'IDT-1'!D94</f>
        <v>0</v>
      </c>
      <c r="AF94" s="26"/>
      <c r="AG94">
        <f t="shared" si="5"/>
        <v>26.861520000000002</v>
      </c>
      <c r="AI94" s="75">
        <f>PXIL!L94</f>
        <v>0</v>
      </c>
      <c r="AJ94" s="75">
        <f>PXIL!R94</f>
        <v>0</v>
      </c>
      <c r="AK94" s="75">
        <f>RTM_IEX!L94</f>
        <v>12.56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2.0699999999999998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1.45</v>
      </c>
      <c r="AB95" s="117">
        <f>-STOA!R95</f>
        <v>0</v>
      </c>
      <c r="AC95">
        <f t="shared" si="3"/>
        <v>0.26523200000000002</v>
      </c>
      <c r="AD95">
        <f t="shared" si="4"/>
        <v>29.874768</v>
      </c>
      <c r="AE95">
        <f>'IDT-1'!D95</f>
        <v>0</v>
      </c>
      <c r="AF95" s="26"/>
      <c r="AG95">
        <f t="shared" si="5"/>
        <v>29.874768</v>
      </c>
      <c r="AI95" s="75">
        <f>PXIL!L95</f>
        <v>0</v>
      </c>
      <c r="AJ95" s="75">
        <f>PXIL!R95</f>
        <v>0</v>
      </c>
      <c r="AK95" s="75">
        <f>RTM_IEX!L95</f>
        <v>13.53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10</v>
      </c>
      <c r="I96">
        <f>Bawana_NG!R96</f>
        <v>11.82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1.45</v>
      </c>
      <c r="AB96" s="117">
        <f>-STOA!R96</f>
        <v>0</v>
      </c>
      <c r="AC96">
        <f t="shared" si="3"/>
        <v>0.31979199999999997</v>
      </c>
      <c r="AD96">
        <f t="shared" si="4"/>
        <v>36.020207999999997</v>
      </c>
      <c r="AE96">
        <f>'IDT-1'!D96</f>
        <v>0</v>
      </c>
      <c r="AF96" s="26"/>
      <c r="AG96">
        <f t="shared" si="5"/>
        <v>36.020207999999997</v>
      </c>
      <c r="AI96" s="75">
        <f>PXIL!L96</f>
        <v>0</v>
      </c>
      <c r="AJ96" s="75">
        <f>PXIL!R96</f>
        <v>0</v>
      </c>
      <c r="AK96" s="75">
        <f>RTM_IEX!L96</f>
        <v>5.8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14.65</v>
      </c>
      <c r="I97">
        <f>Bawana_NG!R97</f>
        <v>19.2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1.45</v>
      </c>
      <c r="AB97" s="117">
        <f>-STOA!R97</f>
        <v>0</v>
      </c>
      <c r="AC97">
        <f t="shared" si="3"/>
        <v>0.47669600000000006</v>
      </c>
      <c r="AD97">
        <f t="shared" si="4"/>
        <v>53.693304000000012</v>
      </c>
      <c r="AE97">
        <f>'IDT-1'!D97</f>
        <v>-25</v>
      </c>
      <c r="AF97" s="26"/>
      <c r="AG97">
        <f t="shared" si="5"/>
        <v>28.693304000000012</v>
      </c>
      <c r="AI97" s="75">
        <f>PXIL!L97</f>
        <v>0</v>
      </c>
      <c r="AJ97" s="75">
        <f>PXIL!R97</f>
        <v>0</v>
      </c>
      <c r="AK97" s="75">
        <f>RTM_IEX!L97</f>
        <v>11.6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2.0699999999999998</v>
      </c>
      <c r="I98">
        <f>Bawana_NG!R98</f>
        <v>5.7002319212139563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1.45</v>
      </c>
      <c r="AB98" s="117">
        <f>-STOA!R98</f>
        <v>0</v>
      </c>
      <c r="AC98">
        <f t="shared" si="3"/>
        <v>0.23021004090668282</v>
      </c>
      <c r="AD98">
        <f t="shared" si="4"/>
        <v>25.930021880307272</v>
      </c>
      <c r="AE98">
        <f>'IDT-1'!D98</f>
        <v>0</v>
      </c>
      <c r="AF98" s="26"/>
      <c r="AG98">
        <f t="shared" si="5"/>
        <v>25.930021880307272</v>
      </c>
      <c r="AI98" s="75">
        <f>PXIL!L98</f>
        <v>0</v>
      </c>
      <c r="AJ98" s="75">
        <f>PXIL!R98</f>
        <v>0</v>
      </c>
      <c r="AK98" s="75">
        <f>RTM_IEX!L98</f>
        <v>9.67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4.3953098934299883E-2</v>
      </c>
      <c r="I99">
        <f t="shared" si="6"/>
        <v>0.17532775016432969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5.510999999999984E-2</v>
      </c>
      <c r="AB99" s="117">
        <f t="shared" si="6"/>
        <v>0</v>
      </c>
      <c r="AC99">
        <f t="shared" si="6"/>
        <v>6.6209074720679391E-3</v>
      </c>
      <c r="AD99">
        <f t="shared" si="6"/>
        <v>0.74575494162656175</v>
      </c>
      <c r="AE99">
        <f t="shared" ref="AE99:AR99" si="7">SUM(AE3:AE98)/4000</f>
        <v>-1.9487500000000001E-2</v>
      </c>
      <c r="AG99">
        <f t="shared" si="7"/>
        <v>0.72626744162656176</v>
      </c>
      <c r="AI99">
        <f t="shared" si="7"/>
        <v>0</v>
      </c>
      <c r="AJ99">
        <f t="shared" si="7"/>
        <v>0</v>
      </c>
      <c r="AK99">
        <f t="shared" si="7"/>
        <v>0.30350499999999986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212</v>
      </c>
      <c r="C1" t="s">
        <v>508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44762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44762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5" t="s">
        <v>334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383</v>
      </c>
      <c r="AJ1" s="222" t="s">
        <v>384</v>
      </c>
      <c r="AK1" s="222" t="s">
        <v>385</v>
      </c>
      <c r="AL1" s="222" t="s">
        <v>386</v>
      </c>
      <c r="AM1" s="222" t="s">
        <v>387</v>
      </c>
      <c r="AN1" s="222" t="s">
        <v>388</v>
      </c>
      <c r="AO1" s="221" t="s">
        <v>412</v>
      </c>
      <c r="AP1" s="221" t="s">
        <v>413</v>
      </c>
      <c r="AQ1" s="221" t="s">
        <v>414</v>
      </c>
      <c r="AR1" s="221" t="s">
        <v>415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7.247204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6.19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0.11824739520000002</v>
      </c>
      <c r="AD3">
        <f>SUM(B3:AB3,AI3:AR3)-AC3</f>
        <v>13.318956604800002</v>
      </c>
      <c r="AE3">
        <v>0</v>
      </c>
      <c r="AF3" s="26"/>
      <c r="AG3">
        <f>SUM(AD3:AF3)</f>
        <v>13.318956604800002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7.247204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9.57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0.14799139520000001</v>
      </c>
      <c r="AD4">
        <f t="shared" ref="AD4:AD67" si="1">SUM(B4:AB4,AI4:AR4)-AC4</f>
        <v>16.669212604800002</v>
      </c>
      <c r="AE4">
        <v>0</v>
      </c>
      <c r="AF4" s="26"/>
      <c r="AG4">
        <f t="shared" ref="AG4:AG67" si="2">SUM(AD4:AF4)</f>
        <v>16.669212604800002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7.247204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3.77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9.6951395199999998E-2</v>
      </c>
      <c r="AD5">
        <f t="shared" si="1"/>
        <v>10.9202526048</v>
      </c>
      <c r="AE5">
        <v>0</v>
      </c>
      <c r="AF5" s="26"/>
      <c r="AG5">
        <f t="shared" si="2"/>
        <v>10.9202526048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7.247204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3.77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9.6951395199999998E-2</v>
      </c>
      <c r="AD6">
        <f t="shared" si="1"/>
        <v>10.9202526048</v>
      </c>
      <c r="AE6">
        <v>0</v>
      </c>
      <c r="AF6" s="26"/>
      <c r="AG6">
        <f t="shared" si="2"/>
        <v>10.9202526048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7.247204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3.19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9.1847395200000001E-2</v>
      </c>
      <c r="AD7">
        <f t="shared" si="1"/>
        <v>10.345356604799999</v>
      </c>
      <c r="AE7">
        <v>0</v>
      </c>
      <c r="AF7" s="26"/>
      <c r="AG7">
        <f t="shared" si="2"/>
        <v>10.345356604799999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7.247204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0.87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7.1431395199999997E-2</v>
      </c>
      <c r="AD8">
        <f t="shared" si="1"/>
        <v>8.0457726047999998</v>
      </c>
      <c r="AE8">
        <v>0</v>
      </c>
      <c r="AF8" s="26"/>
      <c r="AG8">
        <f t="shared" si="2"/>
        <v>8.0457726047999998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7.247204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3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9.0175395200000008E-2</v>
      </c>
      <c r="AD9">
        <f t="shared" si="1"/>
        <v>10.157028604800001</v>
      </c>
      <c r="AE9">
        <v>0</v>
      </c>
      <c r="AF9" s="26"/>
      <c r="AG9">
        <f t="shared" si="2"/>
        <v>10.157028604800001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7.247204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3.38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9.3519395199999994E-2</v>
      </c>
      <c r="AD10">
        <f t="shared" si="1"/>
        <v>10.533684604799999</v>
      </c>
      <c r="AE10">
        <v>0</v>
      </c>
      <c r="AF10" s="26"/>
      <c r="AG10">
        <f t="shared" si="2"/>
        <v>10.533684604799999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7.247204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5.8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0.11481539520000002</v>
      </c>
      <c r="AD11">
        <f t="shared" si="1"/>
        <v>12.9323886048</v>
      </c>
      <c r="AE11">
        <v>0</v>
      </c>
      <c r="AF11" s="26"/>
      <c r="AG11">
        <f t="shared" si="2"/>
        <v>12.9323886048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7.247204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3.48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9.4399395200000014E-2</v>
      </c>
      <c r="AD12">
        <f t="shared" si="1"/>
        <v>10.6328046048</v>
      </c>
      <c r="AE12">
        <v>0</v>
      </c>
      <c r="AF12" s="26"/>
      <c r="AG12">
        <f t="shared" si="2"/>
        <v>10.6328046048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7.247204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4.6399999999999997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0.10460739520000001</v>
      </c>
      <c r="AD13">
        <f t="shared" si="1"/>
        <v>11.7825966048</v>
      </c>
      <c r="AE13">
        <v>0</v>
      </c>
      <c r="AF13" s="26"/>
      <c r="AG13">
        <f t="shared" si="2"/>
        <v>11.7825966048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7.247204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5.61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0.1131433952</v>
      </c>
      <c r="AD14">
        <f t="shared" si="1"/>
        <v>12.7440606048</v>
      </c>
      <c r="AE14">
        <v>0</v>
      </c>
      <c r="AF14" s="26"/>
      <c r="AG14">
        <f t="shared" si="2"/>
        <v>12.7440606048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7.247204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0.28999999999999998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6.63273952E-2</v>
      </c>
      <c r="AD15">
        <f t="shared" si="1"/>
        <v>7.4708766047999999</v>
      </c>
      <c r="AE15">
        <v>0</v>
      </c>
      <c r="AF15" s="26"/>
      <c r="AG15">
        <f t="shared" si="2"/>
        <v>7.4708766047999999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7.247204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5.03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0.10803939520000001</v>
      </c>
      <c r="AD16">
        <f t="shared" si="1"/>
        <v>12.169164604800001</v>
      </c>
      <c r="AE16">
        <v>0</v>
      </c>
      <c r="AF16" s="26"/>
      <c r="AG16">
        <f t="shared" si="2"/>
        <v>12.169164604800001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7.247204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6.67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0.12247139520000001</v>
      </c>
      <c r="AD17">
        <f t="shared" si="1"/>
        <v>13.7947326048</v>
      </c>
      <c r="AE17">
        <v>0</v>
      </c>
      <c r="AF17" s="26"/>
      <c r="AG17">
        <f t="shared" si="2"/>
        <v>13.7947326048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7.247204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11.79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0.16752739520000001</v>
      </c>
      <c r="AD18">
        <f t="shared" si="1"/>
        <v>18.869676604799999</v>
      </c>
      <c r="AE18">
        <v>0</v>
      </c>
      <c r="AF18" s="26"/>
      <c r="AG18">
        <f t="shared" si="2"/>
        <v>18.869676604799999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7.247204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8.31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0.1369033952</v>
      </c>
      <c r="AD19">
        <f t="shared" si="1"/>
        <v>15.420300604800001</v>
      </c>
      <c r="AE19">
        <v>0</v>
      </c>
      <c r="AF19" s="26"/>
      <c r="AG19">
        <f t="shared" si="2"/>
        <v>15.420300604800001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7.247204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9.9499999999999993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0.1513353952</v>
      </c>
      <c r="AD20">
        <f t="shared" si="1"/>
        <v>17.045868604799999</v>
      </c>
      <c r="AE20">
        <v>0</v>
      </c>
      <c r="AF20" s="26"/>
      <c r="AG20">
        <f t="shared" si="2"/>
        <v>17.045868604799999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7.247204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10.63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0.15731939519999999</v>
      </c>
      <c r="AD21">
        <f t="shared" si="1"/>
        <v>17.719884604800001</v>
      </c>
      <c r="AE21">
        <v>0</v>
      </c>
      <c r="AF21" s="26"/>
      <c r="AG21">
        <f t="shared" si="2"/>
        <v>17.719884604800001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7.247204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6.38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0.1199193952</v>
      </c>
      <c r="AD22">
        <f t="shared" si="1"/>
        <v>13.507284604799999</v>
      </c>
      <c r="AE22">
        <v>0</v>
      </c>
      <c r="AF22" s="26"/>
      <c r="AG22">
        <f t="shared" si="2"/>
        <v>13.507284604799999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7.247204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11.31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0.16330339520000001</v>
      </c>
      <c r="AD23">
        <f t="shared" si="1"/>
        <v>18.393900604799999</v>
      </c>
      <c r="AE23">
        <v>0</v>
      </c>
      <c r="AF23" s="26"/>
      <c r="AG23">
        <f t="shared" si="2"/>
        <v>18.393900604799999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7.247204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11.89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0.1684073952</v>
      </c>
      <c r="AD24">
        <f t="shared" si="1"/>
        <v>18.968796604800001</v>
      </c>
      <c r="AE24">
        <v>0</v>
      </c>
      <c r="AF24" s="26"/>
      <c r="AG24">
        <f t="shared" si="2"/>
        <v>18.968796604800001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7.247204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13.63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0.1837193952</v>
      </c>
      <c r="AD25">
        <f t="shared" si="1"/>
        <v>20.693484604799998</v>
      </c>
      <c r="AE25">
        <v>0</v>
      </c>
      <c r="AF25" s="26"/>
      <c r="AG25">
        <f t="shared" si="2"/>
        <v>20.693484604799998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7.247204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11.21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0.16242339520000001</v>
      </c>
      <c r="AD26">
        <f t="shared" si="1"/>
        <v>18.2947806048</v>
      </c>
      <c r="AE26">
        <v>0</v>
      </c>
      <c r="AF26" s="26"/>
      <c r="AG26">
        <f t="shared" si="2"/>
        <v>18.2947806048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7.247204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9.9499999999999993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0.1513353952</v>
      </c>
      <c r="AD27">
        <f t="shared" si="1"/>
        <v>17.045868604799999</v>
      </c>
      <c r="AE27">
        <v>0</v>
      </c>
      <c r="AF27" s="26"/>
      <c r="AG27">
        <f t="shared" si="2"/>
        <v>17.045868604799999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7.247204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13.34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0.1811673952</v>
      </c>
      <c r="AD28">
        <f t="shared" si="1"/>
        <v>20.406036604800001</v>
      </c>
      <c r="AE28">
        <v>0</v>
      </c>
      <c r="AF28" s="26"/>
      <c r="AG28">
        <f t="shared" si="2"/>
        <v>20.406036604800001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7.247204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6.38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0.1199193952</v>
      </c>
      <c r="AD29">
        <f t="shared" si="1"/>
        <v>13.507284604799999</v>
      </c>
      <c r="AE29">
        <v>0</v>
      </c>
      <c r="AF29" s="26"/>
      <c r="AG29">
        <f t="shared" si="2"/>
        <v>13.507284604799999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7.247204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12.27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0.17175139520000002</v>
      </c>
      <c r="AD30">
        <f t="shared" si="1"/>
        <v>19.345452604799998</v>
      </c>
      <c r="AE30">
        <v>0</v>
      </c>
      <c r="AF30" s="26"/>
      <c r="AG30">
        <f t="shared" si="2"/>
        <v>19.345452604799998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7.247204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11.69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0.16664739520000002</v>
      </c>
      <c r="AD31">
        <f t="shared" si="1"/>
        <v>18.770556604800003</v>
      </c>
      <c r="AE31">
        <v>0</v>
      </c>
      <c r="AF31" s="26"/>
      <c r="AG31">
        <f t="shared" si="2"/>
        <v>18.770556604800003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7.247204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15.95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0.20413539520000001</v>
      </c>
      <c r="AD32">
        <f t="shared" si="1"/>
        <v>22.993068604799998</v>
      </c>
      <c r="AE32">
        <v>0</v>
      </c>
      <c r="AF32" s="26"/>
      <c r="AG32">
        <f t="shared" si="2"/>
        <v>22.993068604799998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7.247204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9.3800000000000008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0.14631939520000001</v>
      </c>
      <c r="AD33">
        <f t="shared" si="1"/>
        <v>16.4808846048</v>
      </c>
      <c r="AE33">
        <v>0</v>
      </c>
      <c r="AF33" s="26"/>
      <c r="AG33">
        <f t="shared" si="2"/>
        <v>16.4808846048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7.247204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9.76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0.14966339520000002</v>
      </c>
      <c r="AD34">
        <f t="shared" si="1"/>
        <v>16.8575406048</v>
      </c>
      <c r="AE34">
        <v>0</v>
      </c>
      <c r="AF34" s="26"/>
      <c r="AG34">
        <f t="shared" si="2"/>
        <v>16.8575406048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7.247204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12.37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0.17263139520000001</v>
      </c>
      <c r="AD35">
        <f t="shared" si="1"/>
        <v>19.444572604800001</v>
      </c>
      <c r="AE35">
        <v>0</v>
      </c>
      <c r="AF35" s="26"/>
      <c r="AG35">
        <f t="shared" si="2"/>
        <v>19.444572604800001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7.247204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7.73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0.1317993952</v>
      </c>
      <c r="AD36">
        <f t="shared" si="1"/>
        <v>14.845404604800001</v>
      </c>
      <c r="AE36">
        <v>0</v>
      </c>
      <c r="AF36" s="26"/>
      <c r="AG36">
        <f t="shared" si="2"/>
        <v>14.845404604800001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7.247204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14.98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0.19559939520000003</v>
      </c>
      <c r="AD37">
        <f t="shared" si="1"/>
        <v>22.031604604800002</v>
      </c>
      <c r="AE37">
        <v>0</v>
      </c>
      <c r="AF37" s="26"/>
      <c r="AG37">
        <f t="shared" si="2"/>
        <v>22.031604604800002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7.247204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13.82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0.1853913952</v>
      </c>
      <c r="AD38">
        <f t="shared" si="1"/>
        <v>20.8818126048</v>
      </c>
      <c r="AE38">
        <v>0</v>
      </c>
      <c r="AF38" s="26"/>
      <c r="AG38">
        <f t="shared" si="2"/>
        <v>20.8818126048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7.247204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16.91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0.21258339520000002</v>
      </c>
      <c r="AD39">
        <f t="shared" si="1"/>
        <v>23.944620604800001</v>
      </c>
      <c r="AE39">
        <v>0</v>
      </c>
      <c r="AF39" s="26"/>
      <c r="AG39">
        <f t="shared" si="2"/>
        <v>23.944620604800001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7.247204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12.56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0.17430339519999999</v>
      </c>
      <c r="AD40">
        <f t="shared" si="1"/>
        <v>19.6329006048</v>
      </c>
      <c r="AE40">
        <v>0</v>
      </c>
      <c r="AF40" s="26"/>
      <c r="AG40">
        <f t="shared" si="2"/>
        <v>19.6329006048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7.247204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12.76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0.17606339520000003</v>
      </c>
      <c r="AD41">
        <f t="shared" si="1"/>
        <v>19.831140604800002</v>
      </c>
      <c r="AE41">
        <v>0</v>
      </c>
      <c r="AF41" s="26"/>
      <c r="AG41">
        <f t="shared" si="2"/>
        <v>19.831140604800002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7.247204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12.08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0.17007939520000004</v>
      </c>
      <c r="AD42">
        <f t="shared" si="1"/>
        <v>19.157124604800003</v>
      </c>
      <c r="AE42">
        <v>0</v>
      </c>
      <c r="AF42" s="26"/>
      <c r="AG42">
        <f t="shared" si="2"/>
        <v>19.157124604800003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7.247204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0.11569539520000001</v>
      </c>
      <c r="AD43">
        <f t="shared" si="1"/>
        <v>13.031508604800001</v>
      </c>
      <c r="AE43">
        <v>0</v>
      </c>
      <c r="AF43" s="26"/>
      <c r="AG43">
        <f t="shared" si="2"/>
        <v>13.031508604800001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7.247204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12.56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0.17430339519999999</v>
      </c>
      <c r="AD44">
        <f t="shared" si="1"/>
        <v>19.6329006048</v>
      </c>
      <c r="AE44">
        <v>0</v>
      </c>
      <c r="AF44" s="26"/>
      <c r="AG44">
        <f t="shared" si="2"/>
        <v>19.6329006048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7.247204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10.73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0.15819939520000001</v>
      </c>
      <c r="AD45">
        <f t="shared" si="1"/>
        <v>17.8190046048</v>
      </c>
      <c r="AE45">
        <v>0</v>
      </c>
      <c r="AF45" s="26"/>
      <c r="AG45">
        <f t="shared" si="2"/>
        <v>17.8190046048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7.247204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15.17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0.1972713952</v>
      </c>
      <c r="AD46">
        <f t="shared" si="1"/>
        <v>22.219932604799997</v>
      </c>
      <c r="AE46">
        <v>0</v>
      </c>
      <c r="AF46" s="26"/>
      <c r="AG46">
        <f t="shared" si="2"/>
        <v>22.219932604799997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7.247204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8.6999999999999993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0.14033539519999999</v>
      </c>
      <c r="AD47">
        <f t="shared" si="1"/>
        <v>15.8068686048</v>
      </c>
      <c r="AE47">
        <v>0</v>
      </c>
      <c r="AF47" s="26"/>
      <c r="AG47">
        <f t="shared" si="2"/>
        <v>15.8068686048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7.247204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7.35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0.12845539520000002</v>
      </c>
      <c r="AD48">
        <f t="shared" si="1"/>
        <v>14.4687486048</v>
      </c>
      <c r="AE48">
        <v>0</v>
      </c>
      <c r="AF48" s="26"/>
      <c r="AG48">
        <f t="shared" si="2"/>
        <v>14.4687486048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7.247204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9.2799999999999994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0.14543939519999999</v>
      </c>
      <c r="AD49">
        <f t="shared" si="1"/>
        <v>16.381764604799997</v>
      </c>
      <c r="AE49">
        <v>0</v>
      </c>
      <c r="AF49" s="26"/>
      <c r="AG49">
        <f t="shared" si="2"/>
        <v>16.381764604799997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7.247204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4.83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0.1062793952</v>
      </c>
      <c r="AD50">
        <f t="shared" si="1"/>
        <v>11.9709246048</v>
      </c>
      <c r="AE50">
        <v>0</v>
      </c>
      <c r="AF50" s="26"/>
      <c r="AG50">
        <f t="shared" si="2"/>
        <v>11.9709246048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7.247204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9.18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0.1445593952</v>
      </c>
      <c r="AD51">
        <f t="shared" si="1"/>
        <v>16.282644604799998</v>
      </c>
      <c r="AE51">
        <v>0</v>
      </c>
      <c r="AF51" s="26"/>
      <c r="AG51">
        <f t="shared" si="2"/>
        <v>16.282644604799998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7.247204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6.77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0.12335139520000001</v>
      </c>
      <c r="AD52">
        <f t="shared" si="1"/>
        <v>13.893852604799999</v>
      </c>
      <c r="AE52">
        <v>0</v>
      </c>
      <c r="AF52" s="26"/>
      <c r="AG52">
        <f t="shared" si="2"/>
        <v>13.893852604799999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7.247204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11.89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0.1684073952</v>
      </c>
      <c r="AD53">
        <f t="shared" si="1"/>
        <v>18.968796604800001</v>
      </c>
      <c r="AE53">
        <v>0</v>
      </c>
      <c r="AF53" s="26"/>
      <c r="AG53">
        <f t="shared" si="2"/>
        <v>18.968796604800001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7.247204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10.050000000000001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0.15221539520000002</v>
      </c>
      <c r="AD54">
        <f t="shared" si="1"/>
        <v>17.144988604800002</v>
      </c>
      <c r="AE54">
        <v>0</v>
      </c>
      <c r="AF54" s="26"/>
      <c r="AG54">
        <f t="shared" si="2"/>
        <v>17.144988604800002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7.247204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10.92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0.15987139519999999</v>
      </c>
      <c r="AD55">
        <f t="shared" si="1"/>
        <v>18.007332604799998</v>
      </c>
      <c r="AE55">
        <v>0</v>
      </c>
      <c r="AF55" s="26"/>
      <c r="AG55">
        <f t="shared" si="2"/>
        <v>18.007332604799998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7.247204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9.86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0.15054339520000001</v>
      </c>
      <c r="AD56">
        <f t="shared" si="1"/>
        <v>16.9566606048</v>
      </c>
      <c r="AE56">
        <v>0</v>
      </c>
      <c r="AF56" s="26"/>
      <c r="AG56">
        <f t="shared" si="2"/>
        <v>16.9566606048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7.247204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9.0175395200000008E-2</v>
      </c>
      <c r="AD57">
        <f t="shared" si="1"/>
        <v>10.157028604800001</v>
      </c>
      <c r="AE57">
        <v>0</v>
      </c>
      <c r="AF57" s="26"/>
      <c r="AG57">
        <f t="shared" si="2"/>
        <v>10.157028604800001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7.247204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6.48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0.12079939520000001</v>
      </c>
      <c r="AD58">
        <f t="shared" si="1"/>
        <v>13.6064046048</v>
      </c>
      <c r="AE58">
        <v>0</v>
      </c>
      <c r="AF58" s="26"/>
      <c r="AG58">
        <f t="shared" si="2"/>
        <v>13.6064046048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7.247204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6.96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0.12502339520000003</v>
      </c>
      <c r="AD59">
        <f t="shared" si="1"/>
        <v>14.082180604800001</v>
      </c>
      <c r="AE59">
        <v>0</v>
      </c>
      <c r="AF59" s="26"/>
      <c r="AG59">
        <f t="shared" si="2"/>
        <v>14.082180604800001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7.247204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15.66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0.20158339520000002</v>
      </c>
      <c r="AD60">
        <f t="shared" si="1"/>
        <v>22.7056206048</v>
      </c>
      <c r="AE60">
        <v>0</v>
      </c>
      <c r="AF60" s="26"/>
      <c r="AG60">
        <f t="shared" si="2"/>
        <v>22.7056206048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7.247204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10.15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0.15309539520000004</v>
      </c>
      <c r="AD61">
        <f t="shared" si="1"/>
        <v>17.244108604800001</v>
      </c>
      <c r="AE61">
        <v>0</v>
      </c>
      <c r="AF61" s="26"/>
      <c r="AG61">
        <f t="shared" si="2"/>
        <v>17.244108604800001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7.247204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9.2799999999999994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0.14543939519999999</v>
      </c>
      <c r="AD62">
        <f t="shared" si="1"/>
        <v>16.381764604799997</v>
      </c>
      <c r="AE62">
        <v>0</v>
      </c>
      <c r="AF62" s="26"/>
      <c r="AG62">
        <f t="shared" si="2"/>
        <v>16.381764604799997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7.247204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8.99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0.14288739519999999</v>
      </c>
      <c r="AD63">
        <f t="shared" si="1"/>
        <v>16.094316604799999</v>
      </c>
      <c r="AE63">
        <v>0</v>
      </c>
      <c r="AF63" s="26"/>
      <c r="AG63">
        <f t="shared" si="2"/>
        <v>16.094316604799999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7.247204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4.45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0.1029353952</v>
      </c>
      <c r="AD64">
        <f t="shared" si="1"/>
        <v>11.5942686048</v>
      </c>
      <c r="AE64">
        <v>0</v>
      </c>
      <c r="AF64" s="26"/>
      <c r="AG64">
        <f t="shared" si="2"/>
        <v>11.5942686048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7.247204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12.66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0.17518339520000001</v>
      </c>
      <c r="AD65">
        <f t="shared" si="1"/>
        <v>19.732020604799999</v>
      </c>
      <c r="AE65">
        <v>0</v>
      </c>
      <c r="AF65" s="26"/>
      <c r="AG65">
        <f t="shared" si="2"/>
        <v>19.732020604799999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7.247204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11.02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0.16075139520000001</v>
      </c>
      <c r="AD66">
        <f t="shared" si="1"/>
        <v>18.106452604800001</v>
      </c>
      <c r="AE66">
        <v>0</v>
      </c>
      <c r="AF66" s="26"/>
      <c r="AG66">
        <f t="shared" si="2"/>
        <v>18.106452604800001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7.247204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14.11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0.1879433952</v>
      </c>
      <c r="AD67">
        <f t="shared" si="1"/>
        <v>21.169260604799998</v>
      </c>
      <c r="AE67">
        <v>0</v>
      </c>
      <c r="AF67" s="26"/>
      <c r="AG67">
        <f t="shared" si="2"/>
        <v>21.169260604799998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7.247204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10.73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0.15819939520000001</v>
      </c>
      <c r="AD68">
        <f t="shared" ref="AD68:AD98" si="4">SUM(B68:AB68,AI68:AR68)-AC68</f>
        <v>17.8190046048</v>
      </c>
      <c r="AE68">
        <v>0</v>
      </c>
      <c r="AF68" s="26"/>
      <c r="AG68">
        <f t="shared" ref="AG68:AG98" si="5">SUM(AD68:AF68)</f>
        <v>17.8190046048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7.247204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8.1199999999999992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0.13523139519999999</v>
      </c>
      <c r="AD69">
        <f t="shared" si="4"/>
        <v>15.231972604799999</v>
      </c>
      <c r="AE69">
        <v>0</v>
      </c>
      <c r="AF69" s="26"/>
      <c r="AG69">
        <f t="shared" si="5"/>
        <v>15.231972604799999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7.247204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7.64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0.13100739520000002</v>
      </c>
      <c r="AD70">
        <f t="shared" si="4"/>
        <v>14.756196604800001</v>
      </c>
      <c r="AE70">
        <v>0</v>
      </c>
      <c r="AF70" s="26"/>
      <c r="AG70">
        <f t="shared" si="5"/>
        <v>14.756196604800001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7.247204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6.38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0.1199193952</v>
      </c>
      <c r="AD71">
        <f t="shared" si="4"/>
        <v>13.507284604799999</v>
      </c>
      <c r="AE71">
        <v>0</v>
      </c>
      <c r="AF71" s="26"/>
      <c r="AG71">
        <f t="shared" si="5"/>
        <v>13.507284604799999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7.247204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12.37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0.17263139520000001</v>
      </c>
      <c r="AD72">
        <f t="shared" si="4"/>
        <v>19.444572604800001</v>
      </c>
      <c r="AE72">
        <v>0</v>
      </c>
      <c r="AF72" s="26"/>
      <c r="AG72">
        <f t="shared" si="5"/>
        <v>19.444572604800001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7.247204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7.83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0.13267939520000002</v>
      </c>
      <c r="AD73">
        <f t="shared" si="4"/>
        <v>14.9445246048</v>
      </c>
      <c r="AE73">
        <v>0</v>
      </c>
      <c r="AF73" s="26"/>
      <c r="AG73">
        <f t="shared" si="5"/>
        <v>14.9445246048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7.247204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16.14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0.20580739520000002</v>
      </c>
      <c r="AD74">
        <f t="shared" si="4"/>
        <v>23.1813966048</v>
      </c>
      <c r="AE74">
        <v>0</v>
      </c>
      <c r="AF74" s="26"/>
      <c r="AG74">
        <f t="shared" si="5"/>
        <v>23.1813966048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7.247204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6.28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0.15133539520000003</v>
      </c>
      <c r="AD75">
        <f t="shared" si="4"/>
        <v>17.045868604799999</v>
      </c>
      <c r="AE75">
        <v>0</v>
      </c>
      <c r="AF75" s="26"/>
      <c r="AG75">
        <f t="shared" si="5"/>
        <v>17.045868604799999</v>
      </c>
      <c r="AI75" s="75">
        <f>PXIL!M75</f>
        <v>0</v>
      </c>
      <c r="AJ75" s="75">
        <f>PXIL!S75</f>
        <v>0</v>
      </c>
      <c r="AK75" s="75">
        <f>RTM_IEX!M75</f>
        <v>3.67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7.247204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4.45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0.13443939520000001</v>
      </c>
      <c r="AD76">
        <f t="shared" si="4"/>
        <v>15.1427646048</v>
      </c>
      <c r="AE76">
        <v>0</v>
      </c>
      <c r="AF76" s="26"/>
      <c r="AG76">
        <f t="shared" si="5"/>
        <v>15.1427646048</v>
      </c>
      <c r="AI76" s="75">
        <f>PXIL!M76</f>
        <v>0</v>
      </c>
      <c r="AJ76" s="75">
        <f>PXIL!S76</f>
        <v>0</v>
      </c>
      <c r="AK76" s="75">
        <f>RTM_IEX!M76</f>
        <v>3.58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7.247204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4.83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0.13778339519999999</v>
      </c>
      <c r="AD77">
        <f t="shared" si="4"/>
        <v>15.519420604800001</v>
      </c>
      <c r="AE77">
        <v>0</v>
      </c>
      <c r="AF77" s="26"/>
      <c r="AG77">
        <f t="shared" si="5"/>
        <v>15.519420604800001</v>
      </c>
      <c r="AI77" s="75">
        <f>PXIL!M77</f>
        <v>0</v>
      </c>
      <c r="AJ77" s="75">
        <f>PXIL!S77</f>
        <v>0</v>
      </c>
      <c r="AK77" s="75">
        <f>RTM_IEX!M77</f>
        <v>3.58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7.247204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0.48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9.9503395200000011E-2</v>
      </c>
      <c r="AD78">
        <f t="shared" si="4"/>
        <v>11.207700604800001</v>
      </c>
      <c r="AE78">
        <v>0</v>
      </c>
      <c r="AF78" s="26"/>
      <c r="AG78">
        <f t="shared" si="5"/>
        <v>11.207700604800001</v>
      </c>
      <c r="AI78" s="75">
        <f>PXIL!M78</f>
        <v>0</v>
      </c>
      <c r="AJ78" s="75">
        <f>PXIL!S78</f>
        <v>0</v>
      </c>
      <c r="AK78" s="75">
        <f>RTM_IEX!M78</f>
        <v>3.58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7.247204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4.8600000000000003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0.1431513952</v>
      </c>
      <c r="AD79">
        <f t="shared" si="4"/>
        <v>16.124052604799999</v>
      </c>
      <c r="AE79">
        <v>0</v>
      </c>
      <c r="AF79" s="26"/>
      <c r="AG79">
        <f t="shared" si="5"/>
        <v>16.124052604799999</v>
      </c>
      <c r="AI79" s="75">
        <f>PXIL!M79</f>
        <v>0</v>
      </c>
      <c r="AJ79" s="75">
        <f>PXIL!S79</f>
        <v>0</v>
      </c>
      <c r="AK79" s="75">
        <f>RTM_IEX!M79</f>
        <v>4.16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7.247204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6.21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0.16092739520000002</v>
      </c>
      <c r="AD80">
        <f t="shared" si="4"/>
        <v>18.126276604800001</v>
      </c>
      <c r="AE80">
        <v>0</v>
      </c>
      <c r="AF80" s="26"/>
      <c r="AG80">
        <f t="shared" si="5"/>
        <v>18.126276604800001</v>
      </c>
      <c r="AI80" s="75">
        <f>PXIL!M80</f>
        <v>0</v>
      </c>
      <c r="AJ80" s="75">
        <f>PXIL!S80</f>
        <v>0</v>
      </c>
      <c r="AK80" s="75">
        <f>RTM_IEX!M80</f>
        <v>4.83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7.247204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9.76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0.21258339520000002</v>
      </c>
      <c r="AD81">
        <f t="shared" si="4"/>
        <v>23.944620604800001</v>
      </c>
      <c r="AE81">
        <v>0</v>
      </c>
      <c r="AF81" s="26"/>
      <c r="AG81">
        <f t="shared" si="5"/>
        <v>23.944620604800001</v>
      </c>
      <c r="AI81" s="75">
        <f>PXIL!M81</f>
        <v>0</v>
      </c>
      <c r="AJ81" s="75">
        <f>PXIL!S81</f>
        <v>0</v>
      </c>
      <c r="AK81" s="75">
        <f>RTM_IEX!M81</f>
        <v>7.15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7.247204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6.66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0.1734233952</v>
      </c>
      <c r="AD82">
        <f t="shared" si="4"/>
        <v>19.5337806048</v>
      </c>
      <c r="AE82">
        <v>0</v>
      </c>
      <c r="AF82" s="26"/>
      <c r="AG82">
        <f t="shared" si="5"/>
        <v>19.5337806048</v>
      </c>
      <c r="AI82" s="75">
        <f>PXIL!M82</f>
        <v>0</v>
      </c>
      <c r="AJ82" s="75">
        <f>PXIL!S82</f>
        <v>0</v>
      </c>
      <c r="AK82" s="75">
        <f>RTM_IEX!M82</f>
        <v>5.8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7.247204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8.89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0.19392739520000002</v>
      </c>
      <c r="AD83">
        <f t="shared" si="4"/>
        <v>21.843276604800003</v>
      </c>
      <c r="AE83">
        <v>0</v>
      </c>
      <c r="AF83" s="26"/>
      <c r="AG83">
        <f t="shared" si="5"/>
        <v>21.843276604800003</v>
      </c>
      <c r="AI83" s="75">
        <f>PXIL!M83</f>
        <v>0</v>
      </c>
      <c r="AJ83" s="75">
        <f>PXIL!S83</f>
        <v>0</v>
      </c>
      <c r="AK83" s="75">
        <f>RTM_IEX!M83</f>
        <v>5.9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7.247204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7.91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0.18187139520000001</v>
      </c>
      <c r="AD84">
        <f t="shared" si="4"/>
        <v>20.485332604799996</v>
      </c>
      <c r="AE84">
        <v>0</v>
      </c>
      <c r="AF84" s="26"/>
      <c r="AG84">
        <f t="shared" si="5"/>
        <v>20.485332604799996</v>
      </c>
      <c r="AI84" s="75">
        <f>PXIL!M84</f>
        <v>0</v>
      </c>
      <c r="AJ84" s="75">
        <f>PXIL!S84</f>
        <v>0</v>
      </c>
      <c r="AK84" s="75">
        <f>RTM_IEX!M84</f>
        <v>5.51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7.247204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1.68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0.11261539520000001</v>
      </c>
      <c r="AD85">
        <f t="shared" si="4"/>
        <v>12.6845886048</v>
      </c>
      <c r="AE85">
        <v>0</v>
      </c>
      <c r="AF85" s="26"/>
      <c r="AG85">
        <f t="shared" si="5"/>
        <v>12.6845886048</v>
      </c>
      <c r="AI85" s="75">
        <f>PXIL!M85</f>
        <v>0</v>
      </c>
      <c r="AJ85" s="75">
        <f>PXIL!S85</f>
        <v>0</v>
      </c>
      <c r="AK85" s="75">
        <f>RTM_IEX!M85</f>
        <v>3.87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7.247204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7.86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0.17465539520000001</v>
      </c>
      <c r="AD86">
        <f t="shared" si="4"/>
        <v>19.672548604799999</v>
      </c>
      <c r="AE86">
        <v>0</v>
      </c>
      <c r="AF86" s="26"/>
      <c r="AG86">
        <f t="shared" si="5"/>
        <v>19.672548604799999</v>
      </c>
      <c r="AI86" s="75">
        <f>PXIL!M86</f>
        <v>0</v>
      </c>
      <c r="AJ86" s="75">
        <f>PXIL!S86</f>
        <v>0</v>
      </c>
      <c r="AK86" s="75">
        <f>RTM_IEX!M86</f>
        <v>4.74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7.247204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0.16444739520000001</v>
      </c>
      <c r="AD87">
        <f t="shared" si="4"/>
        <v>18.522756604800001</v>
      </c>
      <c r="AE87">
        <v>0</v>
      </c>
      <c r="AF87" s="26"/>
      <c r="AG87">
        <f t="shared" si="5"/>
        <v>18.522756604800001</v>
      </c>
      <c r="AI87" s="75">
        <f>PXIL!M87</f>
        <v>0</v>
      </c>
      <c r="AJ87" s="75">
        <f>PXIL!S87</f>
        <v>0</v>
      </c>
      <c r="AK87" s="75">
        <f>RTM_IEX!M87</f>
        <v>4.54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7.247204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11.6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0.20835939519999996</v>
      </c>
      <c r="AD88">
        <f t="shared" si="4"/>
        <v>23.468844604799997</v>
      </c>
      <c r="AE88">
        <v>0</v>
      </c>
      <c r="AF88" s="26"/>
      <c r="AG88">
        <f t="shared" si="5"/>
        <v>23.468844604799997</v>
      </c>
      <c r="AI88" s="75">
        <f>PXIL!M88</f>
        <v>0</v>
      </c>
      <c r="AJ88" s="75">
        <f>PXIL!S88</f>
        <v>0</v>
      </c>
      <c r="AK88" s="75">
        <f>RTM_IEX!M88</f>
        <v>4.83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7.247204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7.43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0.16655939520000002</v>
      </c>
      <c r="AD89">
        <f t="shared" si="4"/>
        <v>18.7606446048</v>
      </c>
      <c r="AE89">
        <v>0</v>
      </c>
      <c r="AF89" s="26"/>
      <c r="AG89">
        <f t="shared" si="5"/>
        <v>18.7606446048</v>
      </c>
      <c r="AI89" s="75">
        <f>PXIL!M89</f>
        <v>0</v>
      </c>
      <c r="AJ89" s="75">
        <f>PXIL!S89</f>
        <v>0</v>
      </c>
      <c r="AK89" s="75">
        <f>RTM_IEX!M89</f>
        <v>4.25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7.247204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6.65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0.1580233952</v>
      </c>
      <c r="AD90">
        <f t="shared" si="4"/>
        <v>17.7991806048</v>
      </c>
      <c r="AE90">
        <v>0</v>
      </c>
      <c r="AF90" s="26"/>
      <c r="AG90">
        <f t="shared" si="5"/>
        <v>17.7991806048</v>
      </c>
      <c r="AI90" s="75">
        <f>PXIL!M90</f>
        <v>0</v>
      </c>
      <c r="AJ90" s="75">
        <f>PXIL!S90</f>
        <v>0</v>
      </c>
      <c r="AK90" s="75">
        <f>RTM_IEX!M90</f>
        <v>4.0599999999999996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7.247204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7.64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0.16251139520000002</v>
      </c>
      <c r="AD91">
        <f t="shared" si="4"/>
        <v>18.304692604800003</v>
      </c>
      <c r="AE91">
        <v>0</v>
      </c>
      <c r="AF91" s="26"/>
      <c r="AG91">
        <f t="shared" si="5"/>
        <v>18.304692604800003</v>
      </c>
      <c r="AI91" s="75">
        <f>PXIL!M91</f>
        <v>0</v>
      </c>
      <c r="AJ91" s="75">
        <f>PXIL!S91</f>
        <v>0</v>
      </c>
      <c r="AK91" s="75">
        <f>RTM_IEX!M91</f>
        <v>3.58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7.247204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1.45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0.10715939519999999</v>
      </c>
      <c r="AD92">
        <f t="shared" si="4"/>
        <v>12.0700446048</v>
      </c>
      <c r="AE92">
        <v>0</v>
      </c>
      <c r="AF92" s="26"/>
      <c r="AG92">
        <f t="shared" si="5"/>
        <v>12.0700446048</v>
      </c>
      <c r="AI92" s="75">
        <f>PXIL!M92</f>
        <v>0</v>
      </c>
      <c r="AJ92" s="75">
        <f>PXIL!S92</f>
        <v>0</v>
      </c>
      <c r="AK92" s="75">
        <f>RTM_IEX!M92</f>
        <v>3.48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7.247204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5.03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0.13954339520000003</v>
      </c>
      <c r="AD93">
        <f t="shared" si="4"/>
        <v>15.717660604800001</v>
      </c>
      <c r="AE93">
        <v>0</v>
      </c>
      <c r="AF93" s="26"/>
      <c r="AG93">
        <f t="shared" si="5"/>
        <v>15.717660604800001</v>
      </c>
      <c r="AI93" s="75">
        <f>PXIL!M93</f>
        <v>0</v>
      </c>
      <c r="AJ93" s="75">
        <f>PXIL!S93</f>
        <v>0</v>
      </c>
      <c r="AK93" s="75">
        <f>RTM_IEX!M93</f>
        <v>3.58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7.247204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6.57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0.15309539520000001</v>
      </c>
      <c r="AD94">
        <f t="shared" si="4"/>
        <v>17.244108604800001</v>
      </c>
      <c r="AE94">
        <v>0</v>
      </c>
      <c r="AF94" s="26"/>
      <c r="AG94">
        <f t="shared" si="5"/>
        <v>17.244108604800001</v>
      </c>
      <c r="AI94" s="75">
        <f>PXIL!M94</f>
        <v>0</v>
      </c>
      <c r="AJ94" s="75">
        <f>PXIL!S94</f>
        <v>0</v>
      </c>
      <c r="AK94" s="75">
        <f>RTM_IEX!M94</f>
        <v>3.58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7.247204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6.96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0.15652739520000003</v>
      </c>
      <c r="AD95">
        <f t="shared" si="4"/>
        <v>17.630676604800001</v>
      </c>
      <c r="AE95">
        <v>0</v>
      </c>
      <c r="AF95" s="26"/>
      <c r="AG95">
        <f t="shared" si="5"/>
        <v>17.630676604800001</v>
      </c>
      <c r="AI95" s="75">
        <f>PXIL!M95</f>
        <v>0</v>
      </c>
      <c r="AJ95" s="75">
        <f>PXIL!S95</f>
        <v>0</v>
      </c>
      <c r="AK95" s="75">
        <f>RTM_IEX!M95</f>
        <v>3.58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7.247204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5.51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0.14376739520000001</v>
      </c>
      <c r="AD96">
        <f t="shared" si="4"/>
        <v>16.193436604799999</v>
      </c>
      <c r="AE96">
        <v>0</v>
      </c>
      <c r="AF96" s="26"/>
      <c r="AG96">
        <f t="shared" si="5"/>
        <v>16.193436604799999</v>
      </c>
      <c r="AI96" s="75">
        <f>PXIL!M96</f>
        <v>0</v>
      </c>
      <c r="AJ96" s="75">
        <f>PXIL!S96</f>
        <v>0</v>
      </c>
      <c r="AK96" s="75">
        <f>RTM_IEX!M96</f>
        <v>3.58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7.247204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5.51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0.14376739520000001</v>
      </c>
      <c r="AD97">
        <f t="shared" si="4"/>
        <v>16.193436604799999</v>
      </c>
      <c r="AE97">
        <v>0</v>
      </c>
      <c r="AF97" s="26"/>
      <c r="AG97">
        <f t="shared" si="5"/>
        <v>16.193436604799999</v>
      </c>
      <c r="AI97" s="75">
        <f>PXIL!M97</f>
        <v>0</v>
      </c>
      <c r="AJ97" s="75">
        <f>PXIL!S97</f>
        <v>0</v>
      </c>
      <c r="AK97" s="75">
        <f>RTM_IEX!M97</f>
        <v>3.58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7.247204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3.58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0.12678339520000001</v>
      </c>
      <c r="AD98">
        <f t="shared" si="4"/>
        <v>14.2804206048</v>
      </c>
      <c r="AE98">
        <v>0</v>
      </c>
      <c r="AF98" s="26"/>
      <c r="AG98">
        <f t="shared" si="5"/>
        <v>14.2804206048</v>
      </c>
      <c r="AI98" s="75">
        <f>PXIL!M98</f>
        <v>0</v>
      </c>
      <c r="AJ98" s="75">
        <f>PXIL!S98</f>
        <v>0</v>
      </c>
      <c r="AK98" s="75">
        <f>RTM_IEX!M98</f>
        <v>3.58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0.1739328960000002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0.20053750000000001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3.5210374847999991E-3</v>
      </c>
      <c r="AD99">
        <f t="shared" si="6"/>
        <v>0.3965968585152001</v>
      </c>
      <c r="AE99">
        <f t="shared" ref="AE99:AR99" si="8">SUM(AE3:AE98)/4000</f>
        <v>0</v>
      </c>
      <c r="AG99">
        <f t="shared" si="8"/>
        <v>0.3965968585152001</v>
      </c>
      <c r="AI99">
        <f t="shared" si="8"/>
        <v>0</v>
      </c>
      <c r="AJ99">
        <f t="shared" si="8"/>
        <v>0</v>
      </c>
      <c r="AK99">
        <f t="shared" si="8"/>
        <v>2.5647499999999997E-2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44762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'[1]20'!B5</f>
        <v>120</v>
      </c>
      <c r="C3" s="16">
        <f>'[1]20'!C5</f>
        <v>0</v>
      </c>
      <c r="D3" s="16">
        <f>'[1]20'!D5</f>
        <v>190</v>
      </c>
      <c r="E3" s="16">
        <f>'[1]20'!E5</f>
        <v>0</v>
      </c>
      <c r="F3" s="15">
        <f>SUM(B3:E3)</f>
        <v>310</v>
      </c>
      <c r="G3" s="15">
        <f>'[1]20'!H5</f>
        <v>120</v>
      </c>
      <c r="H3" s="16">
        <f>'[1]20'!I5</f>
        <v>0</v>
      </c>
      <c r="I3" s="16">
        <f>'[1]20'!J5</f>
        <v>30</v>
      </c>
      <c r="J3" s="16">
        <f>'[1]20'!K5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'[1]20'!B6</f>
        <v>120</v>
      </c>
      <c r="C4" s="16">
        <f>'[1]20'!C6</f>
        <v>0</v>
      </c>
      <c r="D4" s="16">
        <f>'[1]20'!D6</f>
        <v>190</v>
      </c>
      <c r="E4" s="16">
        <f>'[1]20'!E6</f>
        <v>0</v>
      </c>
      <c r="F4" s="15">
        <f>SUM(B4:E4)</f>
        <v>310</v>
      </c>
      <c r="G4" s="15">
        <f>'[1]20'!H6</f>
        <v>120</v>
      </c>
      <c r="H4" s="16">
        <f>'[1]20'!I6</f>
        <v>0</v>
      </c>
      <c r="I4" s="16">
        <f>'[1]20'!J6</f>
        <v>30</v>
      </c>
      <c r="J4" s="16">
        <f>'[1]20'!K6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'[1]20'!B7</f>
        <v>120</v>
      </c>
      <c r="C5" s="16">
        <f>'[1]20'!C7</f>
        <v>0</v>
      </c>
      <c r="D5" s="16">
        <f>'[1]20'!D7</f>
        <v>190</v>
      </c>
      <c r="E5" s="16">
        <f>'[1]20'!E7</f>
        <v>0</v>
      </c>
      <c r="F5" s="15">
        <f t="shared" ref="F5:F68" si="6">SUM(B5:E5)</f>
        <v>310</v>
      </c>
      <c r="G5" s="15">
        <f>'[1]20'!H7</f>
        <v>120</v>
      </c>
      <c r="H5" s="16">
        <f>'[1]20'!I7</f>
        <v>0</v>
      </c>
      <c r="I5" s="16">
        <f>'[1]20'!J7</f>
        <v>30</v>
      </c>
      <c r="J5" s="16">
        <f>'[1]20'!K7</f>
        <v>0</v>
      </c>
      <c r="K5" s="15">
        <f t="shared" si="4"/>
        <v>150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30</v>
      </c>
      <c r="P5" s="16">
        <f t="shared" si="3"/>
        <v>0</v>
      </c>
      <c r="Q5" s="17">
        <f t="shared" si="5"/>
        <v>150</v>
      </c>
      <c r="R5" s="168"/>
    </row>
    <row r="6" spans="1:18">
      <c r="A6" s="8" t="s">
        <v>48</v>
      </c>
      <c r="B6" s="15">
        <f>'[1]20'!B8</f>
        <v>120</v>
      </c>
      <c r="C6" s="16">
        <f>'[1]20'!C8</f>
        <v>0</v>
      </c>
      <c r="D6" s="16">
        <f>'[1]20'!D8</f>
        <v>190</v>
      </c>
      <c r="E6" s="16">
        <f>'[1]20'!E8</f>
        <v>0</v>
      </c>
      <c r="F6" s="15">
        <f t="shared" si="6"/>
        <v>310</v>
      </c>
      <c r="G6" s="15">
        <f>'[1]20'!H8</f>
        <v>120</v>
      </c>
      <c r="H6" s="16">
        <f>'[1]20'!I8</f>
        <v>0</v>
      </c>
      <c r="I6" s="16">
        <f>'[1]20'!J8</f>
        <v>30</v>
      </c>
      <c r="J6" s="16">
        <f>'[1]20'!K8</f>
        <v>0</v>
      </c>
      <c r="K6" s="15">
        <f t="shared" si="4"/>
        <v>150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'[1]20'!B9</f>
        <v>120</v>
      </c>
      <c r="C7" s="16">
        <f>'[1]20'!C9</f>
        <v>0</v>
      </c>
      <c r="D7" s="16">
        <f>'[1]20'!D9</f>
        <v>190</v>
      </c>
      <c r="E7" s="16">
        <f>'[1]20'!E9</f>
        <v>0</v>
      </c>
      <c r="F7" s="15">
        <f t="shared" si="6"/>
        <v>310</v>
      </c>
      <c r="G7" s="15">
        <f>'[1]20'!H9</f>
        <v>120</v>
      </c>
      <c r="H7" s="16">
        <f>'[1]20'!I9</f>
        <v>0</v>
      </c>
      <c r="I7" s="16">
        <f>'[1]20'!J9</f>
        <v>30</v>
      </c>
      <c r="J7" s="16">
        <f>'[1]20'!K9</f>
        <v>0</v>
      </c>
      <c r="K7" s="15">
        <f t="shared" si="4"/>
        <v>150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'[1]20'!B10</f>
        <v>120</v>
      </c>
      <c r="C8" s="16">
        <f>'[1]20'!C10</f>
        <v>0</v>
      </c>
      <c r="D8" s="16">
        <f>'[1]20'!D10</f>
        <v>190</v>
      </c>
      <c r="E8" s="16">
        <f>'[1]20'!E10</f>
        <v>0</v>
      </c>
      <c r="F8" s="15">
        <f t="shared" si="6"/>
        <v>310</v>
      </c>
      <c r="G8" s="15">
        <f>'[1]20'!H10</f>
        <v>120</v>
      </c>
      <c r="H8" s="16">
        <f>'[1]20'!I10</f>
        <v>0</v>
      </c>
      <c r="I8" s="16">
        <f>'[1]20'!J10</f>
        <v>30</v>
      </c>
      <c r="J8" s="16">
        <f>'[1]20'!K10</f>
        <v>0</v>
      </c>
      <c r="K8" s="15">
        <f t="shared" si="4"/>
        <v>150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'[1]20'!B11</f>
        <v>120</v>
      </c>
      <c r="C9" s="16">
        <f>'[1]20'!C11</f>
        <v>0</v>
      </c>
      <c r="D9" s="16">
        <f>'[1]20'!D11</f>
        <v>190</v>
      </c>
      <c r="E9" s="16">
        <f>'[1]20'!E11</f>
        <v>0</v>
      </c>
      <c r="F9" s="15">
        <f t="shared" si="6"/>
        <v>310</v>
      </c>
      <c r="G9" s="15">
        <f>'[1]20'!H11</f>
        <v>120</v>
      </c>
      <c r="H9" s="16">
        <f>'[1]20'!I11</f>
        <v>0</v>
      </c>
      <c r="I9" s="16">
        <f>'[1]20'!J11</f>
        <v>28</v>
      </c>
      <c r="J9" s="16">
        <f>'[1]20'!K11</f>
        <v>0</v>
      </c>
      <c r="K9" s="15">
        <f t="shared" si="4"/>
        <v>148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28</v>
      </c>
      <c r="P9" s="16">
        <f t="shared" si="3"/>
        <v>0</v>
      </c>
      <c r="Q9" s="17">
        <f t="shared" si="5"/>
        <v>148</v>
      </c>
    </row>
    <row r="10" spans="1:18">
      <c r="A10" s="8" t="s">
        <v>52</v>
      </c>
      <c r="B10" s="15">
        <f>'[1]20'!B12</f>
        <v>120</v>
      </c>
      <c r="C10" s="16">
        <f>'[1]20'!C12</f>
        <v>0</v>
      </c>
      <c r="D10" s="16">
        <f>'[1]20'!D12</f>
        <v>190</v>
      </c>
      <c r="E10" s="16">
        <f>'[1]20'!E12</f>
        <v>0</v>
      </c>
      <c r="F10" s="15">
        <f t="shared" si="6"/>
        <v>310</v>
      </c>
      <c r="G10" s="15">
        <f>'[1]20'!H12</f>
        <v>120</v>
      </c>
      <c r="H10" s="16">
        <f>'[1]20'!I12</f>
        <v>0</v>
      </c>
      <c r="I10" s="16">
        <f>'[1]20'!J12</f>
        <v>28</v>
      </c>
      <c r="J10" s="16">
        <f>'[1]20'!K12</f>
        <v>0</v>
      </c>
      <c r="K10" s="15">
        <f t="shared" si="4"/>
        <v>148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28</v>
      </c>
      <c r="P10" s="16">
        <f t="shared" si="3"/>
        <v>0</v>
      </c>
      <c r="Q10" s="17">
        <f t="shared" si="5"/>
        <v>148</v>
      </c>
    </row>
    <row r="11" spans="1:18">
      <c r="A11" s="8" t="s">
        <v>53</v>
      </c>
      <c r="B11" s="15">
        <f>'[1]20'!B13</f>
        <v>120</v>
      </c>
      <c r="C11" s="16">
        <f>'[1]20'!C13</f>
        <v>0</v>
      </c>
      <c r="D11" s="16">
        <f>'[1]20'!D13</f>
        <v>190</v>
      </c>
      <c r="E11" s="16">
        <f>'[1]20'!E13</f>
        <v>0</v>
      </c>
      <c r="F11" s="15">
        <f t="shared" si="6"/>
        <v>310</v>
      </c>
      <c r="G11" s="15">
        <f>'[1]20'!H13</f>
        <v>120</v>
      </c>
      <c r="H11" s="16">
        <f>'[1]20'!I13</f>
        <v>0</v>
      </c>
      <c r="I11" s="16">
        <f>'[1]20'!J13</f>
        <v>28</v>
      </c>
      <c r="J11" s="16">
        <f>'[1]20'!K13</f>
        <v>0</v>
      </c>
      <c r="K11" s="15">
        <f t="shared" si="4"/>
        <v>148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28</v>
      </c>
      <c r="P11" s="16">
        <f t="shared" si="3"/>
        <v>0</v>
      </c>
      <c r="Q11" s="17">
        <f t="shared" si="5"/>
        <v>148</v>
      </c>
    </row>
    <row r="12" spans="1:18">
      <c r="A12" s="8" t="s">
        <v>54</v>
      </c>
      <c r="B12" s="15">
        <f>'[1]20'!B14</f>
        <v>120</v>
      </c>
      <c r="C12" s="16">
        <f>'[1]20'!C14</f>
        <v>0</v>
      </c>
      <c r="D12" s="16">
        <f>'[1]20'!D14</f>
        <v>190</v>
      </c>
      <c r="E12" s="16">
        <f>'[1]20'!E14</f>
        <v>0</v>
      </c>
      <c r="F12" s="15">
        <f t="shared" si="6"/>
        <v>310</v>
      </c>
      <c r="G12" s="15">
        <f>'[1]20'!H14</f>
        <v>120</v>
      </c>
      <c r="H12" s="16">
        <f>'[1]20'!I14</f>
        <v>0</v>
      </c>
      <c r="I12" s="16">
        <f>'[1]20'!J14</f>
        <v>31</v>
      </c>
      <c r="J12" s="16">
        <f>'[1]20'!K14</f>
        <v>0</v>
      </c>
      <c r="K12" s="15">
        <f t="shared" si="4"/>
        <v>151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31</v>
      </c>
      <c r="P12" s="16">
        <f t="shared" si="3"/>
        <v>0</v>
      </c>
      <c r="Q12" s="17">
        <f t="shared" si="5"/>
        <v>151</v>
      </c>
    </row>
    <row r="13" spans="1:18">
      <c r="A13" s="8" t="s">
        <v>55</v>
      </c>
      <c r="B13" s="15">
        <f>'[1]20'!B15</f>
        <v>120</v>
      </c>
      <c r="C13" s="16">
        <f>'[1]20'!C15</f>
        <v>0</v>
      </c>
      <c r="D13" s="16">
        <f>'[1]20'!D15</f>
        <v>190</v>
      </c>
      <c r="E13" s="16">
        <f>'[1]20'!E15</f>
        <v>0</v>
      </c>
      <c r="F13" s="15">
        <f t="shared" si="6"/>
        <v>310</v>
      </c>
      <c r="G13" s="15">
        <f>'[1]20'!H15</f>
        <v>120</v>
      </c>
      <c r="H13" s="16">
        <f>'[1]20'!I15</f>
        <v>0</v>
      </c>
      <c r="I13" s="16">
        <f>'[1]20'!J15</f>
        <v>31</v>
      </c>
      <c r="J13" s="16">
        <f>'[1]20'!K15</f>
        <v>0</v>
      </c>
      <c r="K13" s="15">
        <f t="shared" si="4"/>
        <v>151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31</v>
      </c>
      <c r="P13" s="16">
        <f t="shared" si="3"/>
        <v>0</v>
      </c>
      <c r="Q13" s="17">
        <f t="shared" si="5"/>
        <v>151</v>
      </c>
    </row>
    <row r="14" spans="1:18">
      <c r="A14" s="8" t="s">
        <v>56</v>
      </c>
      <c r="B14" s="15">
        <f>'[1]20'!B16</f>
        <v>120</v>
      </c>
      <c r="C14" s="16">
        <f>'[1]20'!C16</f>
        <v>0</v>
      </c>
      <c r="D14" s="16">
        <f>'[1]20'!D16</f>
        <v>190</v>
      </c>
      <c r="E14" s="16">
        <f>'[1]20'!E16</f>
        <v>0</v>
      </c>
      <c r="F14" s="15">
        <f t="shared" si="6"/>
        <v>310</v>
      </c>
      <c r="G14" s="15">
        <f>'[1]20'!H16</f>
        <v>120</v>
      </c>
      <c r="H14" s="16">
        <f>'[1]20'!I16</f>
        <v>0</v>
      </c>
      <c r="I14" s="16">
        <f>'[1]20'!J16</f>
        <v>31</v>
      </c>
      <c r="J14" s="16">
        <f>'[1]20'!K16</f>
        <v>0</v>
      </c>
      <c r="K14" s="15">
        <f t="shared" si="4"/>
        <v>151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31</v>
      </c>
      <c r="P14" s="16">
        <f t="shared" si="3"/>
        <v>0</v>
      </c>
      <c r="Q14" s="17">
        <f t="shared" si="5"/>
        <v>151</v>
      </c>
    </row>
    <row r="15" spans="1:18">
      <c r="A15" s="8" t="s">
        <v>57</v>
      </c>
      <c r="B15" s="15">
        <f>'[1]20'!B17</f>
        <v>120</v>
      </c>
      <c r="C15" s="16">
        <f>'[1]20'!C17</f>
        <v>0</v>
      </c>
      <c r="D15" s="16">
        <f>'[1]20'!D17</f>
        <v>190</v>
      </c>
      <c r="E15" s="16">
        <f>'[1]20'!E17</f>
        <v>0</v>
      </c>
      <c r="F15" s="15">
        <f t="shared" si="6"/>
        <v>310</v>
      </c>
      <c r="G15" s="15">
        <f>'[1]20'!H17</f>
        <v>120</v>
      </c>
      <c r="H15" s="16">
        <f>'[1]20'!I17</f>
        <v>0</v>
      </c>
      <c r="I15" s="16">
        <f>'[1]20'!J17</f>
        <v>31</v>
      </c>
      <c r="J15" s="16">
        <f>'[1]20'!K17</f>
        <v>0</v>
      </c>
      <c r="K15" s="15">
        <f t="shared" si="4"/>
        <v>151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31</v>
      </c>
      <c r="P15" s="16">
        <f t="shared" si="3"/>
        <v>0</v>
      </c>
      <c r="Q15" s="17">
        <f t="shared" si="5"/>
        <v>151</v>
      </c>
    </row>
    <row r="16" spans="1:18">
      <c r="A16" s="8" t="s">
        <v>58</v>
      </c>
      <c r="B16" s="15">
        <f>'[1]20'!B18</f>
        <v>120</v>
      </c>
      <c r="C16" s="16">
        <f>'[1]20'!C18</f>
        <v>0</v>
      </c>
      <c r="D16" s="16">
        <f>'[1]20'!D18</f>
        <v>190</v>
      </c>
      <c r="E16" s="16">
        <f>'[1]20'!E18</f>
        <v>0</v>
      </c>
      <c r="F16" s="15">
        <f t="shared" si="6"/>
        <v>310</v>
      </c>
      <c r="G16" s="15">
        <f>'[1]20'!H18</f>
        <v>120</v>
      </c>
      <c r="H16" s="16">
        <f>'[1]20'!I18</f>
        <v>0</v>
      </c>
      <c r="I16" s="16">
        <f>'[1]20'!J18</f>
        <v>31</v>
      </c>
      <c r="J16" s="16">
        <f>'[1]20'!K18</f>
        <v>0</v>
      </c>
      <c r="K16" s="15">
        <f t="shared" si="4"/>
        <v>151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31</v>
      </c>
      <c r="P16" s="16">
        <f t="shared" si="3"/>
        <v>0</v>
      </c>
      <c r="Q16" s="17">
        <f t="shared" si="5"/>
        <v>151</v>
      </c>
    </row>
    <row r="17" spans="1:17">
      <c r="A17" s="8" t="s">
        <v>59</v>
      </c>
      <c r="B17" s="15">
        <f>'[1]20'!B19</f>
        <v>120</v>
      </c>
      <c r="C17" s="16">
        <f>'[1]20'!C19</f>
        <v>0</v>
      </c>
      <c r="D17" s="16">
        <f>'[1]20'!D19</f>
        <v>190</v>
      </c>
      <c r="E17" s="16">
        <f>'[1]20'!E19</f>
        <v>0</v>
      </c>
      <c r="F17" s="15">
        <f t="shared" si="6"/>
        <v>310</v>
      </c>
      <c r="G17" s="15">
        <f>'[1]20'!H19</f>
        <v>120</v>
      </c>
      <c r="H17" s="16">
        <f>'[1]20'!I19</f>
        <v>0</v>
      </c>
      <c r="I17" s="16">
        <f>'[1]20'!J19</f>
        <v>31</v>
      </c>
      <c r="J17" s="16">
        <f>'[1]20'!K19</f>
        <v>0</v>
      </c>
      <c r="K17" s="15">
        <f t="shared" si="4"/>
        <v>151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31</v>
      </c>
      <c r="P17" s="16">
        <f t="shared" si="3"/>
        <v>0</v>
      </c>
      <c r="Q17" s="17">
        <f t="shared" si="5"/>
        <v>151</v>
      </c>
    </row>
    <row r="18" spans="1:17">
      <c r="A18" s="8" t="s">
        <v>60</v>
      </c>
      <c r="B18" s="15">
        <f>'[1]20'!B20</f>
        <v>120</v>
      </c>
      <c r="C18" s="16">
        <f>'[1]20'!C20</f>
        <v>0</v>
      </c>
      <c r="D18" s="16">
        <f>'[1]20'!D20</f>
        <v>190</v>
      </c>
      <c r="E18" s="16">
        <f>'[1]20'!E20</f>
        <v>0</v>
      </c>
      <c r="F18" s="15">
        <f t="shared" si="6"/>
        <v>310</v>
      </c>
      <c r="G18" s="15">
        <f>'[1]20'!H20</f>
        <v>120</v>
      </c>
      <c r="H18" s="16">
        <f>'[1]20'!I20</f>
        <v>0</v>
      </c>
      <c r="I18" s="16">
        <f>'[1]20'!J20</f>
        <v>31</v>
      </c>
      <c r="J18" s="16">
        <f>'[1]20'!K20</f>
        <v>0</v>
      </c>
      <c r="K18" s="15">
        <f t="shared" si="4"/>
        <v>151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31</v>
      </c>
      <c r="P18" s="16">
        <f t="shared" si="3"/>
        <v>0</v>
      </c>
      <c r="Q18" s="17">
        <f t="shared" si="5"/>
        <v>151</v>
      </c>
    </row>
    <row r="19" spans="1:17">
      <c r="A19" s="8" t="s">
        <v>61</v>
      </c>
      <c r="B19" s="15">
        <f>'[1]20'!B21</f>
        <v>120</v>
      </c>
      <c r="C19" s="16">
        <f>'[1]20'!C21</f>
        <v>0</v>
      </c>
      <c r="D19" s="16">
        <f>'[1]20'!D21</f>
        <v>190</v>
      </c>
      <c r="E19" s="16">
        <f>'[1]20'!E21</f>
        <v>0</v>
      </c>
      <c r="F19" s="15">
        <f t="shared" si="6"/>
        <v>310</v>
      </c>
      <c r="G19" s="15">
        <f>'[1]20'!H21</f>
        <v>120</v>
      </c>
      <c r="H19" s="16">
        <f>'[1]20'!I21</f>
        <v>0</v>
      </c>
      <c r="I19" s="16">
        <f>'[1]20'!J21</f>
        <v>31</v>
      </c>
      <c r="J19" s="16">
        <f>'[1]20'!K21</f>
        <v>0</v>
      </c>
      <c r="K19" s="15">
        <f t="shared" si="4"/>
        <v>151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31</v>
      </c>
      <c r="P19" s="16">
        <f t="shared" si="3"/>
        <v>0</v>
      </c>
      <c r="Q19" s="17">
        <f t="shared" si="5"/>
        <v>151</v>
      </c>
    </row>
    <row r="20" spans="1:17">
      <c r="A20" s="8" t="s">
        <v>62</v>
      </c>
      <c r="B20" s="15">
        <f>'[1]20'!B22</f>
        <v>120</v>
      </c>
      <c r="C20" s="16">
        <f>'[1]20'!C22</f>
        <v>0</v>
      </c>
      <c r="D20" s="16">
        <f>'[1]20'!D22</f>
        <v>190</v>
      </c>
      <c r="E20" s="16">
        <f>'[1]20'!E22</f>
        <v>0</v>
      </c>
      <c r="F20" s="15">
        <f t="shared" si="6"/>
        <v>310</v>
      </c>
      <c r="G20" s="15">
        <f>'[1]20'!H22</f>
        <v>120</v>
      </c>
      <c r="H20" s="16">
        <f>'[1]20'!I22</f>
        <v>0</v>
      </c>
      <c r="I20" s="16">
        <f>'[1]20'!J22</f>
        <v>31</v>
      </c>
      <c r="J20" s="16">
        <f>'[1]20'!K22</f>
        <v>0</v>
      </c>
      <c r="K20" s="15">
        <f t="shared" si="4"/>
        <v>151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31</v>
      </c>
      <c r="P20" s="16">
        <f t="shared" si="3"/>
        <v>0</v>
      </c>
      <c r="Q20" s="17">
        <f t="shared" si="5"/>
        <v>151</v>
      </c>
    </row>
    <row r="21" spans="1:17">
      <c r="A21" s="8" t="s">
        <v>63</v>
      </c>
      <c r="B21" s="15">
        <f>'[1]20'!B23</f>
        <v>120</v>
      </c>
      <c r="C21" s="16">
        <f>'[1]20'!C23</f>
        <v>0</v>
      </c>
      <c r="D21" s="16">
        <f>'[1]20'!D23</f>
        <v>190</v>
      </c>
      <c r="E21" s="16">
        <f>'[1]20'!E23</f>
        <v>0</v>
      </c>
      <c r="F21" s="15">
        <f t="shared" si="6"/>
        <v>310</v>
      </c>
      <c r="G21" s="15">
        <f>'[1]20'!H23</f>
        <v>120</v>
      </c>
      <c r="H21" s="16">
        <f>'[1]20'!I23</f>
        <v>0</v>
      </c>
      <c r="I21" s="16">
        <f>'[1]20'!J23</f>
        <v>31</v>
      </c>
      <c r="J21" s="16">
        <f>'[1]20'!K23</f>
        <v>0</v>
      </c>
      <c r="K21" s="15">
        <f t="shared" si="4"/>
        <v>151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31</v>
      </c>
      <c r="P21" s="16">
        <f t="shared" si="3"/>
        <v>0</v>
      </c>
      <c r="Q21" s="17">
        <f t="shared" si="5"/>
        <v>151</v>
      </c>
    </row>
    <row r="22" spans="1:17">
      <c r="A22" s="8" t="s">
        <v>64</v>
      </c>
      <c r="B22" s="15">
        <f>'[1]20'!B24</f>
        <v>120</v>
      </c>
      <c r="C22" s="16">
        <f>'[1]20'!C24</f>
        <v>0</v>
      </c>
      <c r="D22" s="16">
        <f>'[1]20'!D24</f>
        <v>190</v>
      </c>
      <c r="E22" s="16">
        <f>'[1]20'!E24</f>
        <v>0</v>
      </c>
      <c r="F22" s="15">
        <f t="shared" si="6"/>
        <v>310</v>
      </c>
      <c r="G22" s="15">
        <f>'[1]20'!H24</f>
        <v>120</v>
      </c>
      <c r="H22" s="16">
        <f>'[1]20'!I24</f>
        <v>0</v>
      </c>
      <c r="I22" s="16">
        <f>'[1]20'!J24</f>
        <v>31</v>
      </c>
      <c r="J22" s="16">
        <f>'[1]20'!K24</f>
        <v>0</v>
      </c>
      <c r="K22" s="15">
        <f t="shared" si="4"/>
        <v>151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31</v>
      </c>
      <c r="P22" s="16">
        <f t="shared" si="3"/>
        <v>0</v>
      </c>
      <c r="Q22" s="17">
        <f t="shared" si="5"/>
        <v>151</v>
      </c>
    </row>
    <row r="23" spans="1:17">
      <c r="A23" s="8" t="s">
        <v>65</v>
      </c>
      <c r="B23" s="15">
        <f>'[1]20'!B25</f>
        <v>120</v>
      </c>
      <c r="C23" s="16">
        <f>'[1]20'!C25</f>
        <v>0</v>
      </c>
      <c r="D23" s="16">
        <f>'[1]20'!D25</f>
        <v>190</v>
      </c>
      <c r="E23" s="16">
        <f>'[1]20'!E25</f>
        <v>0</v>
      </c>
      <c r="F23" s="15">
        <f t="shared" si="6"/>
        <v>310</v>
      </c>
      <c r="G23" s="15">
        <f>'[1]20'!H25</f>
        <v>120</v>
      </c>
      <c r="H23" s="16">
        <f>'[1]20'!I25</f>
        <v>0</v>
      </c>
      <c r="I23" s="16">
        <f>'[1]20'!J25</f>
        <v>31</v>
      </c>
      <c r="J23" s="16">
        <f>'[1]20'!K25</f>
        <v>0</v>
      </c>
      <c r="K23" s="15">
        <f t="shared" si="4"/>
        <v>151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31</v>
      </c>
      <c r="P23" s="16">
        <f t="shared" si="3"/>
        <v>0</v>
      </c>
      <c r="Q23" s="17">
        <f t="shared" si="5"/>
        <v>151</v>
      </c>
    </row>
    <row r="24" spans="1:17">
      <c r="A24" s="8" t="s">
        <v>66</v>
      </c>
      <c r="B24" s="15">
        <f>'[1]20'!B26</f>
        <v>120</v>
      </c>
      <c r="C24" s="16">
        <f>'[1]20'!C26</f>
        <v>0</v>
      </c>
      <c r="D24" s="16">
        <f>'[1]20'!D26</f>
        <v>190</v>
      </c>
      <c r="E24" s="16">
        <f>'[1]20'!E26</f>
        <v>0</v>
      </c>
      <c r="F24" s="15">
        <f t="shared" si="6"/>
        <v>310</v>
      </c>
      <c r="G24" s="15">
        <f>'[1]20'!H26</f>
        <v>120</v>
      </c>
      <c r="H24" s="16">
        <f>'[1]20'!I26</f>
        <v>0</v>
      </c>
      <c r="I24" s="16">
        <f>'[1]20'!J26</f>
        <v>31</v>
      </c>
      <c r="J24" s="16">
        <f>'[1]20'!K26</f>
        <v>0</v>
      </c>
      <c r="K24" s="15">
        <f t="shared" si="4"/>
        <v>151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31</v>
      </c>
      <c r="P24" s="16">
        <f t="shared" si="3"/>
        <v>0</v>
      </c>
      <c r="Q24" s="17">
        <f t="shared" si="5"/>
        <v>151</v>
      </c>
    </row>
    <row r="25" spans="1:17">
      <c r="A25" s="8" t="s">
        <v>67</v>
      </c>
      <c r="B25" s="15">
        <f>'[1]20'!B27</f>
        <v>120</v>
      </c>
      <c r="C25" s="16">
        <f>'[1]20'!C27</f>
        <v>0</v>
      </c>
      <c r="D25" s="16">
        <f>'[1]20'!D27</f>
        <v>190</v>
      </c>
      <c r="E25" s="16">
        <f>'[1]20'!E27</f>
        <v>0</v>
      </c>
      <c r="F25" s="15">
        <f t="shared" si="6"/>
        <v>310</v>
      </c>
      <c r="G25" s="15">
        <f>'[1]20'!H27</f>
        <v>120</v>
      </c>
      <c r="H25" s="16">
        <f>'[1]20'!I27</f>
        <v>0</v>
      </c>
      <c r="I25" s="16">
        <f>'[1]20'!J27</f>
        <v>32</v>
      </c>
      <c r="J25" s="16">
        <f>'[1]20'!K27</f>
        <v>0</v>
      </c>
      <c r="K25" s="15">
        <f t="shared" si="4"/>
        <v>152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32</v>
      </c>
      <c r="P25" s="16">
        <f t="shared" si="3"/>
        <v>0</v>
      </c>
      <c r="Q25" s="17">
        <f t="shared" si="5"/>
        <v>152</v>
      </c>
    </row>
    <row r="26" spans="1:17">
      <c r="A26" s="8" t="s">
        <v>68</v>
      </c>
      <c r="B26" s="15">
        <f>'[1]20'!B28</f>
        <v>120</v>
      </c>
      <c r="C26" s="16">
        <f>'[1]20'!C28</f>
        <v>0</v>
      </c>
      <c r="D26" s="16">
        <f>'[1]20'!D28</f>
        <v>190</v>
      </c>
      <c r="E26" s="16">
        <f>'[1]20'!E28</f>
        <v>0</v>
      </c>
      <c r="F26" s="15">
        <f t="shared" si="6"/>
        <v>310</v>
      </c>
      <c r="G26" s="15">
        <f>'[1]20'!H28</f>
        <v>120</v>
      </c>
      <c r="H26" s="16">
        <f>'[1]20'!I28</f>
        <v>0</v>
      </c>
      <c r="I26" s="16">
        <f>'[1]20'!J28</f>
        <v>32</v>
      </c>
      <c r="J26" s="16">
        <f>'[1]20'!K28</f>
        <v>0</v>
      </c>
      <c r="K26" s="15">
        <f t="shared" si="4"/>
        <v>152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32</v>
      </c>
      <c r="P26" s="16">
        <f t="shared" si="3"/>
        <v>0</v>
      </c>
      <c r="Q26" s="17">
        <f t="shared" si="5"/>
        <v>152</v>
      </c>
    </row>
    <row r="27" spans="1:17">
      <c r="A27" s="8" t="s">
        <v>69</v>
      </c>
      <c r="B27" s="15">
        <f>'[1]20'!B29</f>
        <v>120</v>
      </c>
      <c r="C27" s="16">
        <f>'[1]20'!C29</f>
        <v>0</v>
      </c>
      <c r="D27" s="16">
        <f>'[1]20'!D29</f>
        <v>190</v>
      </c>
      <c r="E27" s="16">
        <f>'[1]20'!E29</f>
        <v>0</v>
      </c>
      <c r="F27" s="15">
        <f t="shared" si="6"/>
        <v>310</v>
      </c>
      <c r="G27" s="15">
        <f>'[1]20'!H29</f>
        <v>120</v>
      </c>
      <c r="H27" s="16">
        <f>'[1]20'!I29</f>
        <v>0</v>
      </c>
      <c r="I27" s="16">
        <f>'[1]20'!J29</f>
        <v>32</v>
      </c>
      <c r="J27" s="16">
        <f>'[1]20'!K29</f>
        <v>0</v>
      </c>
      <c r="K27" s="15">
        <f t="shared" si="4"/>
        <v>152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32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'[1]20'!B30</f>
        <v>120</v>
      </c>
      <c r="C28" s="16">
        <f>'[1]20'!C30</f>
        <v>0</v>
      </c>
      <c r="D28" s="16">
        <f>'[1]20'!D30</f>
        <v>190</v>
      </c>
      <c r="E28" s="16">
        <f>'[1]20'!E30</f>
        <v>0</v>
      </c>
      <c r="F28" s="15">
        <f t="shared" si="6"/>
        <v>310</v>
      </c>
      <c r="G28" s="15">
        <f>'[1]20'!H30</f>
        <v>120</v>
      </c>
      <c r="H28" s="16">
        <f>'[1]20'!I30</f>
        <v>0</v>
      </c>
      <c r="I28" s="16">
        <f>'[1]20'!J30</f>
        <v>32</v>
      </c>
      <c r="J28" s="16">
        <f>'[1]20'!K30</f>
        <v>0</v>
      </c>
      <c r="K28" s="15">
        <f t="shared" si="4"/>
        <v>152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32</v>
      </c>
      <c r="P28" s="16">
        <f t="shared" si="3"/>
        <v>0</v>
      </c>
      <c r="Q28" s="17">
        <f t="shared" si="5"/>
        <v>152</v>
      </c>
    </row>
    <row r="29" spans="1:17">
      <c r="A29" s="8" t="s">
        <v>71</v>
      </c>
      <c r="B29" s="15">
        <f>'[1]20'!B31</f>
        <v>120</v>
      </c>
      <c r="C29" s="16">
        <f>'[1]20'!C31</f>
        <v>0</v>
      </c>
      <c r="D29" s="16">
        <f>'[1]20'!D31</f>
        <v>190</v>
      </c>
      <c r="E29" s="16">
        <f>'[1]20'!E31</f>
        <v>0</v>
      </c>
      <c r="F29" s="15">
        <f t="shared" si="6"/>
        <v>310</v>
      </c>
      <c r="G29" s="15">
        <f>'[1]20'!H31</f>
        <v>120</v>
      </c>
      <c r="H29" s="16">
        <f>'[1]20'!I31</f>
        <v>0</v>
      </c>
      <c r="I29" s="16">
        <f>'[1]20'!J31</f>
        <v>32</v>
      </c>
      <c r="J29" s="16">
        <f>'[1]20'!K31</f>
        <v>0</v>
      </c>
      <c r="K29" s="15">
        <f t="shared" si="4"/>
        <v>152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32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'[1]20'!B32</f>
        <v>120</v>
      </c>
      <c r="C30" s="16">
        <f>'[1]20'!C32</f>
        <v>0</v>
      </c>
      <c r="D30" s="16">
        <f>'[1]20'!D32</f>
        <v>190</v>
      </c>
      <c r="E30" s="16">
        <f>'[1]20'!E32</f>
        <v>0</v>
      </c>
      <c r="F30" s="15">
        <f t="shared" si="6"/>
        <v>310</v>
      </c>
      <c r="G30" s="15">
        <f>'[1]20'!H32</f>
        <v>120</v>
      </c>
      <c r="H30" s="16">
        <f>'[1]20'!I32</f>
        <v>0</v>
      </c>
      <c r="I30" s="16">
        <f>'[1]20'!J32</f>
        <v>32</v>
      </c>
      <c r="J30" s="16">
        <f>'[1]20'!K32</f>
        <v>0</v>
      </c>
      <c r="K30" s="15">
        <f t="shared" si="4"/>
        <v>152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32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'[1]20'!B33</f>
        <v>120</v>
      </c>
      <c r="C31" s="16">
        <f>'[1]20'!C33</f>
        <v>0</v>
      </c>
      <c r="D31" s="16">
        <f>'[1]20'!D33</f>
        <v>190</v>
      </c>
      <c r="E31" s="16">
        <f>'[1]20'!E33</f>
        <v>0</v>
      </c>
      <c r="F31" s="15">
        <f t="shared" si="6"/>
        <v>310</v>
      </c>
      <c r="G31" s="15">
        <f>'[1]20'!H33</f>
        <v>120</v>
      </c>
      <c r="H31" s="16">
        <f>'[1]20'!I33</f>
        <v>0</v>
      </c>
      <c r="I31" s="16">
        <f>'[1]20'!J33</f>
        <v>32</v>
      </c>
      <c r="J31" s="16">
        <f>'[1]20'!K33</f>
        <v>0</v>
      </c>
      <c r="K31" s="15">
        <f t="shared" si="4"/>
        <v>152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32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'[1]20'!B34</f>
        <v>120</v>
      </c>
      <c r="C32" s="16">
        <f>'[1]20'!C34</f>
        <v>0</v>
      </c>
      <c r="D32" s="16">
        <f>'[1]20'!D34</f>
        <v>190</v>
      </c>
      <c r="E32" s="16">
        <f>'[1]20'!E34</f>
        <v>0</v>
      </c>
      <c r="F32" s="15">
        <f t="shared" si="6"/>
        <v>310</v>
      </c>
      <c r="G32" s="15">
        <f>'[1]20'!H34</f>
        <v>120</v>
      </c>
      <c r="H32" s="16">
        <f>'[1]20'!I34</f>
        <v>0</v>
      </c>
      <c r="I32" s="16">
        <f>'[1]20'!J34</f>
        <v>32</v>
      </c>
      <c r="J32" s="16">
        <f>'[1]20'!K34</f>
        <v>0</v>
      </c>
      <c r="K32" s="15">
        <f t="shared" si="4"/>
        <v>152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32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'[1]20'!B35</f>
        <v>120</v>
      </c>
      <c r="C33" s="16">
        <f>'[1]20'!C35</f>
        <v>0</v>
      </c>
      <c r="D33" s="16">
        <f>'[1]20'!D35</f>
        <v>190</v>
      </c>
      <c r="E33" s="16">
        <f>'[1]20'!E35</f>
        <v>0</v>
      </c>
      <c r="F33" s="15">
        <f t="shared" si="6"/>
        <v>310</v>
      </c>
      <c r="G33" s="15">
        <f>'[1]20'!H35</f>
        <v>120</v>
      </c>
      <c r="H33" s="16">
        <f>'[1]20'!I35</f>
        <v>0</v>
      </c>
      <c r="I33" s="16">
        <f>'[1]20'!J35</f>
        <v>32</v>
      </c>
      <c r="J33" s="16">
        <f>'[1]20'!K35</f>
        <v>0</v>
      </c>
      <c r="K33" s="15">
        <f t="shared" si="4"/>
        <v>152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32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'[1]20'!B36</f>
        <v>120</v>
      </c>
      <c r="C34" s="16">
        <f>'[1]20'!C36</f>
        <v>0</v>
      </c>
      <c r="D34" s="16">
        <f>'[1]20'!D36</f>
        <v>190</v>
      </c>
      <c r="E34" s="16">
        <f>'[1]20'!E36</f>
        <v>0</v>
      </c>
      <c r="F34" s="15">
        <f t="shared" si="6"/>
        <v>310</v>
      </c>
      <c r="G34" s="15">
        <f>'[1]20'!H36</f>
        <v>120</v>
      </c>
      <c r="H34" s="16">
        <f>'[1]20'!I36</f>
        <v>0</v>
      </c>
      <c r="I34" s="16">
        <f>'[1]20'!J36</f>
        <v>32</v>
      </c>
      <c r="J34" s="16">
        <f>'[1]20'!K36</f>
        <v>0</v>
      </c>
      <c r="K34" s="15">
        <f t="shared" si="4"/>
        <v>152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32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'[1]20'!B37</f>
        <v>120</v>
      </c>
      <c r="C35" s="16">
        <f>'[1]20'!C37</f>
        <v>0</v>
      </c>
      <c r="D35" s="16">
        <f>'[1]20'!D37</f>
        <v>190</v>
      </c>
      <c r="E35" s="16">
        <f>'[1]20'!E37</f>
        <v>0</v>
      </c>
      <c r="F35" s="15">
        <f t="shared" si="6"/>
        <v>310</v>
      </c>
      <c r="G35" s="15">
        <f>'[1]20'!H37</f>
        <v>120</v>
      </c>
      <c r="H35" s="16">
        <f>'[1]20'!I37</f>
        <v>0</v>
      </c>
      <c r="I35" s="16">
        <f>'[1]20'!J37</f>
        <v>31</v>
      </c>
      <c r="J35" s="16">
        <f>'[1]20'!K37</f>
        <v>0</v>
      </c>
      <c r="K35" s="15">
        <f t="shared" si="4"/>
        <v>151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31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151</v>
      </c>
    </row>
    <row r="36" spans="1:17">
      <c r="A36" s="8" t="s">
        <v>78</v>
      </c>
      <c r="B36" s="15">
        <f>'[1]20'!B38</f>
        <v>120</v>
      </c>
      <c r="C36" s="16">
        <f>'[1]20'!C38</f>
        <v>0</v>
      </c>
      <c r="D36" s="16">
        <f>'[1]20'!D38</f>
        <v>190</v>
      </c>
      <c r="E36" s="16">
        <f>'[1]20'!E38</f>
        <v>0</v>
      </c>
      <c r="F36" s="15">
        <f t="shared" si="6"/>
        <v>310</v>
      </c>
      <c r="G36" s="15">
        <f>'[1]20'!H38</f>
        <v>120</v>
      </c>
      <c r="H36" s="16">
        <f>'[1]20'!I38</f>
        <v>0</v>
      </c>
      <c r="I36" s="16">
        <f>'[1]20'!J38</f>
        <v>31</v>
      </c>
      <c r="J36" s="16">
        <f>'[1]20'!K38</f>
        <v>0</v>
      </c>
      <c r="K36" s="15">
        <f t="shared" si="4"/>
        <v>151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31</v>
      </c>
      <c r="P36" s="16">
        <f t="shared" si="10"/>
        <v>0</v>
      </c>
      <c r="Q36" s="17">
        <f t="shared" si="5"/>
        <v>151</v>
      </c>
    </row>
    <row r="37" spans="1:17">
      <c r="A37" s="8" t="s">
        <v>79</v>
      </c>
      <c r="B37" s="15">
        <f>'[1]20'!B39</f>
        <v>120</v>
      </c>
      <c r="C37" s="16">
        <f>'[1]20'!C39</f>
        <v>0</v>
      </c>
      <c r="D37" s="16">
        <f>'[1]20'!D39</f>
        <v>190</v>
      </c>
      <c r="E37" s="16">
        <f>'[1]20'!E39</f>
        <v>0</v>
      </c>
      <c r="F37" s="15">
        <f t="shared" si="6"/>
        <v>310</v>
      </c>
      <c r="G37" s="15">
        <f>'[1]20'!H39</f>
        <v>120</v>
      </c>
      <c r="H37" s="16">
        <f>'[1]20'!I39</f>
        <v>0</v>
      </c>
      <c r="I37" s="16">
        <f>'[1]20'!J39</f>
        <v>31</v>
      </c>
      <c r="J37" s="16">
        <f>'[1]20'!K39</f>
        <v>0</v>
      </c>
      <c r="K37" s="15">
        <f t="shared" si="4"/>
        <v>151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31</v>
      </c>
      <c r="P37" s="16">
        <f t="shared" si="10"/>
        <v>0</v>
      </c>
      <c r="Q37" s="17">
        <f t="shared" si="5"/>
        <v>151</v>
      </c>
    </row>
    <row r="38" spans="1:17">
      <c r="A38" s="8" t="s">
        <v>80</v>
      </c>
      <c r="B38" s="15">
        <f>'[1]20'!B40</f>
        <v>120</v>
      </c>
      <c r="C38" s="16">
        <f>'[1]20'!C40</f>
        <v>0</v>
      </c>
      <c r="D38" s="16">
        <f>'[1]20'!D40</f>
        <v>190</v>
      </c>
      <c r="E38" s="16">
        <f>'[1]20'!E40</f>
        <v>0</v>
      </c>
      <c r="F38" s="15">
        <f t="shared" si="6"/>
        <v>310</v>
      </c>
      <c r="G38" s="15">
        <f>'[1]20'!H40</f>
        <v>120</v>
      </c>
      <c r="H38" s="16">
        <f>'[1]20'!I40</f>
        <v>0</v>
      </c>
      <c r="I38" s="16">
        <f>'[1]20'!J40</f>
        <v>31</v>
      </c>
      <c r="J38" s="16">
        <f>'[1]20'!K40</f>
        <v>0</v>
      </c>
      <c r="K38" s="15">
        <f t="shared" si="4"/>
        <v>151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31</v>
      </c>
      <c r="P38" s="16">
        <f t="shared" si="10"/>
        <v>0</v>
      </c>
      <c r="Q38" s="17">
        <f t="shared" si="5"/>
        <v>151</v>
      </c>
    </row>
    <row r="39" spans="1:17">
      <c r="A39" s="8" t="s">
        <v>81</v>
      </c>
      <c r="B39" s="15">
        <f>'[1]20'!B41</f>
        <v>120</v>
      </c>
      <c r="C39" s="16">
        <f>'[1]20'!C41</f>
        <v>0</v>
      </c>
      <c r="D39" s="16">
        <f>'[1]20'!D41</f>
        <v>190</v>
      </c>
      <c r="E39" s="16">
        <f>'[1]20'!E41</f>
        <v>0</v>
      </c>
      <c r="F39" s="15">
        <f t="shared" si="6"/>
        <v>310</v>
      </c>
      <c r="G39" s="15">
        <f>'[1]20'!H41</f>
        <v>120</v>
      </c>
      <c r="H39" s="16">
        <f>'[1]20'!I41</f>
        <v>0</v>
      </c>
      <c r="I39" s="16">
        <f>'[1]20'!J41</f>
        <v>31</v>
      </c>
      <c r="J39" s="16">
        <f>'[1]20'!K41</f>
        <v>0</v>
      </c>
      <c r="K39" s="15">
        <f t="shared" si="4"/>
        <v>151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31</v>
      </c>
      <c r="P39" s="16">
        <f t="shared" si="10"/>
        <v>0</v>
      </c>
      <c r="Q39" s="17">
        <f t="shared" si="5"/>
        <v>151</v>
      </c>
    </row>
    <row r="40" spans="1:17">
      <c r="A40" s="8" t="s">
        <v>82</v>
      </c>
      <c r="B40" s="15">
        <f>'[1]20'!B42</f>
        <v>120</v>
      </c>
      <c r="C40" s="16">
        <f>'[1]20'!C42</f>
        <v>0</v>
      </c>
      <c r="D40" s="16">
        <f>'[1]20'!D42</f>
        <v>190</v>
      </c>
      <c r="E40" s="16">
        <f>'[1]20'!E42</f>
        <v>0</v>
      </c>
      <c r="F40" s="15">
        <f t="shared" si="6"/>
        <v>310</v>
      </c>
      <c r="G40" s="15">
        <f>'[1]20'!H42</f>
        <v>120</v>
      </c>
      <c r="H40" s="16">
        <f>'[1]20'!I42</f>
        <v>0</v>
      </c>
      <c r="I40" s="16">
        <f>'[1]20'!J42</f>
        <v>31</v>
      </c>
      <c r="J40" s="16">
        <f>'[1]20'!K42</f>
        <v>0</v>
      </c>
      <c r="K40" s="15">
        <f t="shared" si="4"/>
        <v>151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31</v>
      </c>
      <c r="P40" s="16">
        <f t="shared" si="10"/>
        <v>0</v>
      </c>
      <c r="Q40" s="17">
        <f t="shared" si="5"/>
        <v>151</v>
      </c>
    </row>
    <row r="41" spans="1:17">
      <c r="A41" s="8" t="s">
        <v>83</v>
      </c>
      <c r="B41" s="15">
        <f>'[1]20'!B43</f>
        <v>120</v>
      </c>
      <c r="C41" s="16">
        <f>'[1]20'!C43</f>
        <v>0</v>
      </c>
      <c r="D41" s="16">
        <f>'[1]20'!D43</f>
        <v>190</v>
      </c>
      <c r="E41" s="16">
        <f>'[1]20'!E43</f>
        <v>0</v>
      </c>
      <c r="F41" s="15">
        <f t="shared" si="6"/>
        <v>310</v>
      </c>
      <c r="G41" s="15">
        <f>'[1]20'!H43</f>
        <v>120</v>
      </c>
      <c r="H41" s="16">
        <f>'[1]20'!I43</f>
        <v>0</v>
      </c>
      <c r="I41" s="16">
        <f>'[1]20'!J43</f>
        <v>31</v>
      </c>
      <c r="J41" s="16">
        <f>'[1]20'!K43</f>
        <v>0</v>
      </c>
      <c r="K41" s="15">
        <f t="shared" si="4"/>
        <v>151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31</v>
      </c>
      <c r="P41" s="16">
        <f t="shared" si="10"/>
        <v>0</v>
      </c>
      <c r="Q41" s="17">
        <f t="shared" si="5"/>
        <v>151</v>
      </c>
    </row>
    <row r="42" spans="1:17">
      <c r="A42" s="8" t="s">
        <v>84</v>
      </c>
      <c r="B42" s="15">
        <f>'[1]20'!B44</f>
        <v>120</v>
      </c>
      <c r="C42" s="16">
        <f>'[1]20'!C44</f>
        <v>0</v>
      </c>
      <c r="D42" s="16">
        <f>'[1]20'!D44</f>
        <v>190</v>
      </c>
      <c r="E42" s="16">
        <f>'[1]20'!E44</f>
        <v>0</v>
      </c>
      <c r="F42" s="15">
        <f t="shared" si="6"/>
        <v>310</v>
      </c>
      <c r="G42" s="15">
        <f>'[1]20'!H44</f>
        <v>120</v>
      </c>
      <c r="H42" s="16">
        <f>'[1]20'!I44</f>
        <v>0</v>
      </c>
      <c r="I42" s="16">
        <f>'[1]20'!J44</f>
        <v>31</v>
      </c>
      <c r="J42" s="16">
        <f>'[1]20'!K44</f>
        <v>0</v>
      </c>
      <c r="K42" s="15">
        <f t="shared" si="4"/>
        <v>151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31</v>
      </c>
      <c r="P42" s="16">
        <f t="shared" si="10"/>
        <v>0</v>
      </c>
      <c r="Q42" s="17">
        <f t="shared" si="5"/>
        <v>151</v>
      </c>
    </row>
    <row r="43" spans="1:17">
      <c r="A43" s="8" t="s">
        <v>85</v>
      </c>
      <c r="B43" s="15">
        <f>'[1]20'!B45</f>
        <v>120</v>
      </c>
      <c r="C43" s="16">
        <f>'[1]20'!C45</f>
        <v>0</v>
      </c>
      <c r="D43" s="16">
        <f>'[1]20'!D45</f>
        <v>183</v>
      </c>
      <c r="E43" s="16">
        <f>'[1]20'!E45</f>
        <v>0</v>
      </c>
      <c r="F43" s="15">
        <f t="shared" si="6"/>
        <v>303</v>
      </c>
      <c r="G43" s="15">
        <f>'[1]20'!H45</f>
        <v>120</v>
      </c>
      <c r="H43" s="16">
        <f>'[1]20'!I45</f>
        <v>0</v>
      </c>
      <c r="I43" s="16">
        <f>'[1]20'!J45</f>
        <v>30</v>
      </c>
      <c r="J43" s="16">
        <f>'[1]20'!K45</f>
        <v>0</v>
      </c>
      <c r="K43" s="15">
        <f t="shared" si="4"/>
        <v>150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'[1]20'!B46</f>
        <v>120</v>
      </c>
      <c r="C44" s="16">
        <f>'[1]20'!C46</f>
        <v>0</v>
      </c>
      <c r="D44" s="16">
        <f>'[1]20'!D46</f>
        <v>183</v>
      </c>
      <c r="E44" s="16">
        <f>'[1]20'!E46</f>
        <v>0</v>
      </c>
      <c r="F44" s="15">
        <f t="shared" si="6"/>
        <v>303</v>
      </c>
      <c r="G44" s="15">
        <f>'[1]20'!H46</f>
        <v>120</v>
      </c>
      <c r="H44" s="16">
        <f>'[1]20'!I46</f>
        <v>0</v>
      </c>
      <c r="I44" s="16">
        <f>'[1]20'!J46</f>
        <v>30</v>
      </c>
      <c r="J44" s="16">
        <f>'[1]20'!K46</f>
        <v>0</v>
      </c>
      <c r="K44" s="15">
        <f t="shared" si="4"/>
        <v>150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'[1]20'!B47</f>
        <v>120</v>
      </c>
      <c r="C45" s="16">
        <f>'[1]20'!C47</f>
        <v>0</v>
      </c>
      <c r="D45" s="16">
        <f>'[1]20'!D47</f>
        <v>183</v>
      </c>
      <c r="E45" s="16">
        <f>'[1]20'!E47</f>
        <v>0</v>
      </c>
      <c r="F45" s="15">
        <f t="shared" si="6"/>
        <v>303</v>
      </c>
      <c r="G45" s="15">
        <f>'[1]20'!H47</f>
        <v>120</v>
      </c>
      <c r="H45" s="16">
        <f>'[1]20'!I47</f>
        <v>0</v>
      </c>
      <c r="I45" s="16">
        <f>'[1]20'!J47</f>
        <v>30</v>
      </c>
      <c r="J45" s="16">
        <f>'[1]20'!K47</f>
        <v>0</v>
      </c>
      <c r="K45" s="15">
        <f t="shared" si="4"/>
        <v>150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'[1]20'!B48</f>
        <v>120</v>
      </c>
      <c r="C46" s="16">
        <f>'[1]20'!C48</f>
        <v>0</v>
      </c>
      <c r="D46" s="16">
        <f>'[1]20'!D48</f>
        <v>183</v>
      </c>
      <c r="E46" s="16">
        <f>'[1]20'!E48</f>
        <v>0</v>
      </c>
      <c r="F46" s="15">
        <f t="shared" si="6"/>
        <v>303</v>
      </c>
      <c r="G46" s="15">
        <f>'[1]20'!H48</f>
        <v>120</v>
      </c>
      <c r="H46" s="16">
        <f>'[1]20'!I48</f>
        <v>0</v>
      </c>
      <c r="I46" s="16">
        <f>'[1]20'!J48</f>
        <v>30</v>
      </c>
      <c r="J46" s="16">
        <f>'[1]20'!K48</f>
        <v>0</v>
      </c>
      <c r="K46" s="15">
        <f t="shared" si="4"/>
        <v>150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'[1]20'!B49</f>
        <v>120</v>
      </c>
      <c r="C47" s="16">
        <f>'[1]20'!C49</f>
        <v>0</v>
      </c>
      <c r="D47" s="16">
        <f>'[1]20'!D49</f>
        <v>183</v>
      </c>
      <c r="E47" s="16">
        <f>'[1]20'!E49</f>
        <v>0</v>
      </c>
      <c r="F47" s="15">
        <f t="shared" si="6"/>
        <v>303</v>
      </c>
      <c r="G47" s="15">
        <f>'[1]20'!H49</f>
        <v>120</v>
      </c>
      <c r="H47" s="16">
        <f>'[1]20'!I49</f>
        <v>0</v>
      </c>
      <c r="I47" s="16">
        <f>'[1]20'!J49</f>
        <v>28</v>
      </c>
      <c r="J47" s="16">
        <f>'[1]20'!K49</f>
        <v>0</v>
      </c>
      <c r="K47" s="15">
        <f t="shared" si="4"/>
        <v>148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28</v>
      </c>
      <c r="P47" s="16">
        <f t="shared" si="10"/>
        <v>0</v>
      </c>
      <c r="Q47" s="17">
        <f t="shared" si="5"/>
        <v>148</v>
      </c>
    </row>
    <row r="48" spans="1:17">
      <c r="A48" s="8" t="s">
        <v>90</v>
      </c>
      <c r="B48" s="15">
        <f>'[1]20'!B50</f>
        <v>120</v>
      </c>
      <c r="C48" s="16">
        <f>'[1]20'!C50</f>
        <v>0</v>
      </c>
      <c r="D48" s="16">
        <f>'[1]20'!D50</f>
        <v>183</v>
      </c>
      <c r="E48" s="16">
        <f>'[1]20'!E50</f>
        <v>0</v>
      </c>
      <c r="F48" s="15">
        <f t="shared" si="6"/>
        <v>303</v>
      </c>
      <c r="G48" s="15">
        <f>'[1]20'!H50</f>
        <v>120</v>
      </c>
      <c r="H48" s="16">
        <f>'[1]20'!I50</f>
        <v>0</v>
      </c>
      <c r="I48" s="16">
        <f>'[1]20'!J50</f>
        <v>28</v>
      </c>
      <c r="J48" s="16">
        <f>'[1]20'!K50</f>
        <v>0</v>
      </c>
      <c r="K48" s="15">
        <f t="shared" si="4"/>
        <v>148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28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'[1]20'!B51</f>
        <v>120</v>
      </c>
      <c r="C49" s="16">
        <f>'[1]20'!C51</f>
        <v>0</v>
      </c>
      <c r="D49" s="16">
        <f>'[1]20'!D51</f>
        <v>183</v>
      </c>
      <c r="E49" s="16">
        <f>'[1]20'!E51</f>
        <v>0</v>
      </c>
      <c r="F49" s="15">
        <f t="shared" si="6"/>
        <v>303</v>
      </c>
      <c r="G49" s="15">
        <f>'[1]20'!H51</f>
        <v>120</v>
      </c>
      <c r="H49" s="16">
        <f>'[1]20'!I51</f>
        <v>0</v>
      </c>
      <c r="I49" s="16">
        <f>'[1]20'!J51</f>
        <v>28</v>
      </c>
      <c r="J49" s="16">
        <f>'[1]20'!K51</f>
        <v>0</v>
      </c>
      <c r="K49" s="15">
        <f t="shared" si="4"/>
        <v>148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28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'[1]20'!B52</f>
        <v>120</v>
      </c>
      <c r="C50" s="16">
        <f>'[1]20'!C52</f>
        <v>0</v>
      </c>
      <c r="D50" s="16">
        <f>'[1]20'!D52</f>
        <v>183</v>
      </c>
      <c r="E50" s="16">
        <f>'[1]20'!E52</f>
        <v>0</v>
      </c>
      <c r="F50" s="15">
        <f t="shared" si="6"/>
        <v>303</v>
      </c>
      <c r="G50" s="15">
        <f>'[1]20'!H52</f>
        <v>120</v>
      </c>
      <c r="H50" s="16">
        <f>'[1]20'!I52</f>
        <v>0</v>
      </c>
      <c r="I50" s="16">
        <f>'[1]20'!J52</f>
        <v>28</v>
      </c>
      <c r="J50" s="16">
        <f>'[1]20'!K52</f>
        <v>0</v>
      </c>
      <c r="K50" s="15">
        <f t="shared" si="4"/>
        <v>148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28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'[1]20'!B53</f>
        <v>120</v>
      </c>
      <c r="C51" s="16">
        <f>'[1]20'!C53</f>
        <v>0</v>
      </c>
      <c r="D51" s="16">
        <f>'[1]20'!D53</f>
        <v>183</v>
      </c>
      <c r="E51" s="16">
        <f>'[1]20'!E53</f>
        <v>0</v>
      </c>
      <c r="F51" s="15">
        <f t="shared" si="6"/>
        <v>303</v>
      </c>
      <c r="G51" s="15">
        <f>'[1]20'!H53</f>
        <v>120</v>
      </c>
      <c r="H51" s="16">
        <f>'[1]20'!I53</f>
        <v>0</v>
      </c>
      <c r="I51" s="16">
        <f>'[1]20'!J53</f>
        <v>30</v>
      </c>
      <c r="J51" s="16">
        <f>'[1]20'!K53</f>
        <v>0</v>
      </c>
      <c r="K51" s="15">
        <f t="shared" si="4"/>
        <v>150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'[1]20'!B54</f>
        <v>120</v>
      </c>
      <c r="C52" s="16">
        <f>'[1]20'!C54</f>
        <v>0</v>
      </c>
      <c r="D52" s="16">
        <f>'[1]20'!D54</f>
        <v>183</v>
      </c>
      <c r="E52" s="16">
        <f>'[1]20'!E54</f>
        <v>0</v>
      </c>
      <c r="F52" s="15">
        <f t="shared" si="6"/>
        <v>303</v>
      </c>
      <c r="G52" s="15">
        <f>'[1]20'!H54</f>
        <v>120</v>
      </c>
      <c r="H52" s="16">
        <f>'[1]20'!I54</f>
        <v>0</v>
      </c>
      <c r="I52" s="16">
        <f>'[1]20'!J54</f>
        <v>30</v>
      </c>
      <c r="J52" s="16">
        <f>'[1]20'!K54</f>
        <v>0</v>
      </c>
      <c r="K52" s="15">
        <f t="shared" si="4"/>
        <v>150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'[1]20'!B55</f>
        <v>120</v>
      </c>
      <c r="C53" s="16">
        <f>'[1]20'!C55</f>
        <v>0</v>
      </c>
      <c r="D53" s="16">
        <f>'[1]20'!D55</f>
        <v>183</v>
      </c>
      <c r="E53" s="16">
        <f>'[1]20'!E55</f>
        <v>0</v>
      </c>
      <c r="F53" s="15">
        <f t="shared" si="6"/>
        <v>303</v>
      </c>
      <c r="G53" s="15">
        <f>'[1]20'!H55</f>
        <v>120</v>
      </c>
      <c r="H53" s="16">
        <f>'[1]20'!I55</f>
        <v>0</v>
      </c>
      <c r="I53" s="16">
        <f>'[1]20'!J55</f>
        <v>30</v>
      </c>
      <c r="J53" s="16">
        <f>'[1]20'!K55</f>
        <v>0</v>
      </c>
      <c r="K53" s="15">
        <f t="shared" si="4"/>
        <v>150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'[1]20'!B56</f>
        <v>120</v>
      </c>
      <c r="C54" s="16">
        <f>'[1]20'!C56</f>
        <v>0</v>
      </c>
      <c r="D54" s="16">
        <f>'[1]20'!D56</f>
        <v>183</v>
      </c>
      <c r="E54" s="16">
        <f>'[1]20'!E56</f>
        <v>0</v>
      </c>
      <c r="F54" s="15">
        <f t="shared" si="6"/>
        <v>303</v>
      </c>
      <c r="G54" s="15">
        <f>'[1]20'!H56</f>
        <v>120</v>
      </c>
      <c r="H54" s="16">
        <f>'[1]20'!I56</f>
        <v>0</v>
      </c>
      <c r="I54" s="16">
        <f>'[1]20'!J56</f>
        <v>30</v>
      </c>
      <c r="J54" s="16">
        <f>'[1]20'!K56</f>
        <v>0</v>
      </c>
      <c r="K54" s="15">
        <f t="shared" si="4"/>
        <v>150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'[1]20'!B57</f>
        <v>120</v>
      </c>
      <c r="C55" s="16">
        <f>'[1]20'!C57</f>
        <v>0</v>
      </c>
      <c r="D55" s="16">
        <f>'[1]20'!D57</f>
        <v>183</v>
      </c>
      <c r="E55" s="16">
        <f>'[1]20'!E57</f>
        <v>0</v>
      </c>
      <c r="F55" s="15">
        <f t="shared" si="6"/>
        <v>303</v>
      </c>
      <c r="G55" s="15">
        <f>'[1]20'!H57</f>
        <v>120</v>
      </c>
      <c r="H55" s="16">
        <f>'[1]20'!I57</f>
        <v>0</v>
      </c>
      <c r="I55" s="16">
        <f>'[1]20'!J57</f>
        <v>30</v>
      </c>
      <c r="J55" s="16">
        <f>'[1]20'!K57</f>
        <v>0</v>
      </c>
      <c r="K55" s="15">
        <f t="shared" si="4"/>
        <v>150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'[1]20'!B58</f>
        <v>120</v>
      </c>
      <c r="C56" s="16">
        <f>'[1]20'!C58</f>
        <v>0</v>
      </c>
      <c r="D56" s="16">
        <f>'[1]20'!D58</f>
        <v>183</v>
      </c>
      <c r="E56" s="16">
        <f>'[1]20'!E58</f>
        <v>0</v>
      </c>
      <c r="F56" s="15">
        <f t="shared" si="6"/>
        <v>303</v>
      </c>
      <c r="G56" s="15">
        <f>'[1]20'!H58</f>
        <v>120</v>
      </c>
      <c r="H56" s="16">
        <f>'[1]20'!I58</f>
        <v>0</v>
      </c>
      <c r="I56" s="16">
        <f>'[1]20'!J58</f>
        <v>30</v>
      </c>
      <c r="J56" s="16">
        <f>'[1]20'!K58</f>
        <v>0</v>
      </c>
      <c r="K56" s="15">
        <f t="shared" si="4"/>
        <v>150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'[1]20'!B59</f>
        <v>120</v>
      </c>
      <c r="C57" s="16">
        <f>'[1]20'!C59</f>
        <v>0</v>
      </c>
      <c r="D57" s="16">
        <f>'[1]20'!D59</f>
        <v>183</v>
      </c>
      <c r="E57" s="16">
        <f>'[1]20'!E59</f>
        <v>0</v>
      </c>
      <c r="F57" s="15">
        <f t="shared" si="6"/>
        <v>303</v>
      </c>
      <c r="G57" s="15">
        <f>'[1]20'!H59</f>
        <v>120</v>
      </c>
      <c r="H57" s="16">
        <f>'[1]20'!I59</f>
        <v>0</v>
      </c>
      <c r="I57" s="16">
        <f>'[1]20'!J59</f>
        <v>30</v>
      </c>
      <c r="J57" s="16">
        <f>'[1]20'!K59</f>
        <v>0</v>
      </c>
      <c r="K57" s="15">
        <f t="shared" si="4"/>
        <v>150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'[1]20'!B60</f>
        <v>120</v>
      </c>
      <c r="C58" s="16">
        <f>'[1]20'!C60</f>
        <v>0</v>
      </c>
      <c r="D58" s="16">
        <f>'[1]20'!D60</f>
        <v>183</v>
      </c>
      <c r="E58" s="16">
        <f>'[1]20'!E60</f>
        <v>0</v>
      </c>
      <c r="F58" s="15">
        <f t="shared" si="6"/>
        <v>303</v>
      </c>
      <c r="G58" s="15">
        <f>'[1]20'!H60</f>
        <v>120</v>
      </c>
      <c r="H58" s="16">
        <f>'[1]20'!I60</f>
        <v>0</v>
      </c>
      <c r="I58" s="16">
        <f>'[1]20'!J60</f>
        <v>30</v>
      </c>
      <c r="J58" s="16">
        <f>'[1]20'!K60</f>
        <v>0</v>
      </c>
      <c r="K58" s="15">
        <f t="shared" si="4"/>
        <v>150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'[1]20'!B61</f>
        <v>120</v>
      </c>
      <c r="C59" s="16">
        <f>'[1]20'!C61</f>
        <v>0</v>
      </c>
      <c r="D59" s="16">
        <f>'[1]20'!D61</f>
        <v>183</v>
      </c>
      <c r="E59" s="16">
        <f>'[1]20'!E61</f>
        <v>0</v>
      </c>
      <c r="F59" s="15">
        <f t="shared" si="6"/>
        <v>303</v>
      </c>
      <c r="G59" s="15">
        <f>'[1]20'!H61</f>
        <v>120</v>
      </c>
      <c r="H59" s="16">
        <f>'[1]20'!I61</f>
        <v>0</v>
      </c>
      <c r="I59" s="16">
        <f>'[1]20'!J61</f>
        <v>34</v>
      </c>
      <c r="J59" s="16">
        <f>'[1]20'!K61</f>
        <v>0</v>
      </c>
      <c r="K59" s="15">
        <f t="shared" si="4"/>
        <v>154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34</v>
      </c>
      <c r="P59" s="16">
        <f t="shared" si="10"/>
        <v>0</v>
      </c>
      <c r="Q59" s="17">
        <f t="shared" si="5"/>
        <v>154</v>
      </c>
    </row>
    <row r="60" spans="1:17">
      <c r="A60" s="8" t="s">
        <v>102</v>
      </c>
      <c r="B60" s="15">
        <f>'[1]20'!B62</f>
        <v>120</v>
      </c>
      <c r="C60" s="16">
        <f>'[1]20'!C62</f>
        <v>0</v>
      </c>
      <c r="D60" s="16">
        <f>'[1]20'!D62</f>
        <v>183</v>
      </c>
      <c r="E60" s="16">
        <f>'[1]20'!E62</f>
        <v>0</v>
      </c>
      <c r="F60" s="15">
        <f t="shared" si="6"/>
        <v>303</v>
      </c>
      <c r="G60" s="15">
        <f>'[1]20'!H62</f>
        <v>120</v>
      </c>
      <c r="H60" s="16">
        <f>'[1]20'!I62</f>
        <v>0</v>
      </c>
      <c r="I60" s="16">
        <f>'[1]20'!J62</f>
        <v>34</v>
      </c>
      <c r="J60" s="16">
        <f>'[1]20'!K62</f>
        <v>0</v>
      </c>
      <c r="K60" s="15">
        <f t="shared" si="4"/>
        <v>154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34</v>
      </c>
      <c r="P60" s="16">
        <f t="shared" si="10"/>
        <v>0</v>
      </c>
      <c r="Q60" s="17">
        <f t="shared" si="5"/>
        <v>154</v>
      </c>
    </row>
    <row r="61" spans="1:17">
      <c r="A61" s="8" t="s">
        <v>103</v>
      </c>
      <c r="B61" s="15">
        <f>'[1]20'!B63</f>
        <v>120</v>
      </c>
      <c r="C61" s="16">
        <f>'[1]20'!C63</f>
        <v>0</v>
      </c>
      <c r="D61" s="16">
        <f>'[1]20'!D63</f>
        <v>183</v>
      </c>
      <c r="E61" s="16">
        <f>'[1]20'!E63</f>
        <v>0</v>
      </c>
      <c r="F61" s="15">
        <f t="shared" si="6"/>
        <v>303</v>
      </c>
      <c r="G61" s="15">
        <f>'[1]20'!H63</f>
        <v>120</v>
      </c>
      <c r="H61" s="16">
        <f>'[1]20'!I63</f>
        <v>0</v>
      </c>
      <c r="I61" s="16">
        <f>'[1]20'!J63</f>
        <v>34</v>
      </c>
      <c r="J61" s="16">
        <f>'[1]20'!K63</f>
        <v>0</v>
      </c>
      <c r="K61" s="15">
        <f t="shared" si="4"/>
        <v>154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34</v>
      </c>
      <c r="P61" s="16">
        <f t="shared" si="10"/>
        <v>0</v>
      </c>
      <c r="Q61" s="17">
        <f t="shared" si="5"/>
        <v>154</v>
      </c>
    </row>
    <row r="62" spans="1:17">
      <c r="A62" s="8" t="s">
        <v>104</v>
      </c>
      <c r="B62" s="15">
        <f>'[1]20'!B64</f>
        <v>120</v>
      </c>
      <c r="C62" s="16">
        <f>'[1]20'!C64</f>
        <v>0</v>
      </c>
      <c r="D62" s="16">
        <f>'[1]20'!D64</f>
        <v>183</v>
      </c>
      <c r="E62" s="16">
        <f>'[1]20'!E64</f>
        <v>0</v>
      </c>
      <c r="F62" s="15">
        <f t="shared" si="6"/>
        <v>303</v>
      </c>
      <c r="G62" s="15">
        <f>'[1]20'!H64</f>
        <v>120</v>
      </c>
      <c r="H62" s="16">
        <f>'[1]20'!I64</f>
        <v>0</v>
      </c>
      <c r="I62" s="16">
        <f>'[1]20'!J64</f>
        <v>34</v>
      </c>
      <c r="J62" s="16">
        <f>'[1]20'!K64</f>
        <v>0</v>
      </c>
      <c r="K62" s="15">
        <f t="shared" si="4"/>
        <v>154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34</v>
      </c>
      <c r="P62" s="16">
        <f t="shared" si="10"/>
        <v>0</v>
      </c>
      <c r="Q62" s="17">
        <f t="shared" si="5"/>
        <v>154</v>
      </c>
    </row>
    <row r="63" spans="1:17">
      <c r="A63" s="8" t="s">
        <v>105</v>
      </c>
      <c r="B63" s="15">
        <f>'[1]20'!B65</f>
        <v>120</v>
      </c>
      <c r="C63" s="16">
        <f>'[1]20'!C65</f>
        <v>0</v>
      </c>
      <c r="D63" s="16">
        <f>'[1]20'!D65</f>
        <v>183</v>
      </c>
      <c r="E63" s="16">
        <f>'[1]20'!E65</f>
        <v>0</v>
      </c>
      <c r="F63" s="15">
        <f t="shared" si="6"/>
        <v>303</v>
      </c>
      <c r="G63" s="15">
        <f>'[1]20'!H65</f>
        <v>120</v>
      </c>
      <c r="H63" s="16">
        <f>'[1]20'!I65</f>
        <v>0</v>
      </c>
      <c r="I63" s="16">
        <f>'[1]20'!J65</f>
        <v>38</v>
      </c>
      <c r="J63" s="16">
        <f>'[1]20'!K65</f>
        <v>0</v>
      </c>
      <c r="K63" s="15">
        <f t="shared" si="4"/>
        <v>158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38</v>
      </c>
      <c r="P63" s="16">
        <f t="shared" si="10"/>
        <v>0</v>
      </c>
      <c r="Q63" s="17">
        <f t="shared" si="5"/>
        <v>158</v>
      </c>
    </row>
    <row r="64" spans="1:17">
      <c r="A64" s="8" t="s">
        <v>106</v>
      </c>
      <c r="B64" s="15">
        <f>'[1]20'!B66</f>
        <v>120</v>
      </c>
      <c r="C64" s="16">
        <f>'[1]20'!C66</f>
        <v>0</v>
      </c>
      <c r="D64" s="16">
        <f>'[1]20'!D66</f>
        <v>183</v>
      </c>
      <c r="E64" s="16">
        <f>'[1]20'!E66</f>
        <v>0</v>
      </c>
      <c r="F64" s="15">
        <f t="shared" si="6"/>
        <v>303</v>
      </c>
      <c r="G64" s="15">
        <f>'[1]20'!H66</f>
        <v>120</v>
      </c>
      <c r="H64" s="16">
        <f>'[1]20'!I66</f>
        <v>0</v>
      </c>
      <c r="I64" s="16">
        <f>'[1]20'!J66</f>
        <v>38</v>
      </c>
      <c r="J64" s="16">
        <f>'[1]20'!K66</f>
        <v>0</v>
      </c>
      <c r="K64" s="15">
        <f t="shared" si="4"/>
        <v>158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38</v>
      </c>
      <c r="P64" s="16">
        <f t="shared" si="10"/>
        <v>0</v>
      </c>
      <c r="Q64" s="17">
        <f t="shared" si="5"/>
        <v>158</v>
      </c>
    </row>
    <row r="65" spans="1:19">
      <c r="A65" s="8" t="s">
        <v>107</v>
      </c>
      <c r="B65" s="15">
        <f>'[1]20'!B67</f>
        <v>120</v>
      </c>
      <c r="C65" s="16">
        <f>'[1]20'!C67</f>
        <v>0</v>
      </c>
      <c r="D65" s="16">
        <f>'[1]20'!D67</f>
        <v>183</v>
      </c>
      <c r="E65" s="16">
        <f>'[1]20'!E67</f>
        <v>0</v>
      </c>
      <c r="F65" s="15">
        <f t="shared" si="6"/>
        <v>303</v>
      </c>
      <c r="G65" s="15">
        <f>'[1]20'!H67</f>
        <v>120</v>
      </c>
      <c r="H65" s="16">
        <f>'[1]20'!I67</f>
        <v>0</v>
      </c>
      <c r="I65" s="16">
        <f>'[1]20'!J67</f>
        <v>38</v>
      </c>
      <c r="J65" s="16">
        <f>'[1]20'!K67</f>
        <v>0</v>
      </c>
      <c r="K65" s="15">
        <f t="shared" si="4"/>
        <v>158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38</v>
      </c>
      <c r="P65" s="16">
        <f t="shared" si="10"/>
        <v>0</v>
      </c>
      <c r="Q65" s="17">
        <f t="shared" si="5"/>
        <v>158</v>
      </c>
    </row>
    <row r="66" spans="1:19">
      <c r="A66" s="8" t="s">
        <v>108</v>
      </c>
      <c r="B66" s="15">
        <f>'[1]20'!B68</f>
        <v>120</v>
      </c>
      <c r="C66" s="16">
        <f>'[1]20'!C68</f>
        <v>0</v>
      </c>
      <c r="D66" s="16">
        <f>'[1]20'!D68</f>
        <v>183</v>
      </c>
      <c r="E66" s="16">
        <f>'[1]20'!E68</f>
        <v>0</v>
      </c>
      <c r="F66" s="15">
        <f t="shared" si="6"/>
        <v>303</v>
      </c>
      <c r="G66" s="15">
        <f>'[1]20'!H68</f>
        <v>120</v>
      </c>
      <c r="H66" s="16">
        <f>'[1]20'!I68</f>
        <v>0</v>
      </c>
      <c r="I66" s="16">
        <f>'[1]20'!J68</f>
        <v>38</v>
      </c>
      <c r="J66" s="16">
        <f>'[1]20'!K68</f>
        <v>0</v>
      </c>
      <c r="K66" s="15">
        <f t="shared" si="4"/>
        <v>158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38</v>
      </c>
      <c r="P66" s="16">
        <f t="shared" si="10"/>
        <v>0</v>
      </c>
      <c r="Q66" s="17">
        <f t="shared" si="5"/>
        <v>158</v>
      </c>
    </row>
    <row r="67" spans="1:19">
      <c r="A67" s="8" t="s">
        <v>109</v>
      </c>
      <c r="B67" s="15">
        <f>'[1]20'!B69</f>
        <v>120</v>
      </c>
      <c r="C67" s="16">
        <f>'[1]20'!C69</f>
        <v>0</v>
      </c>
      <c r="D67" s="16">
        <f>'[1]20'!D69</f>
        <v>183</v>
      </c>
      <c r="E67" s="16">
        <f>'[1]20'!E69</f>
        <v>0</v>
      </c>
      <c r="F67" s="15">
        <f t="shared" si="6"/>
        <v>303</v>
      </c>
      <c r="G67" s="15">
        <f>'[1]20'!H69</f>
        <v>120</v>
      </c>
      <c r="H67" s="16">
        <f>'[1]20'!I69</f>
        <v>0</v>
      </c>
      <c r="I67" s="16">
        <f>'[1]20'!J69</f>
        <v>38</v>
      </c>
      <c r="J67" s="16">
        <f>'[1]20'!K69</f>
        <v>0</v>
      </c>
      <c r="K67" s="15">
        <f t="shared" si="4"/>
        <v>158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158</v>
      </c>
    </row>
    <row r="68" spans="1:19">
      <c r="A68" s="8" t="s">
        <v>110</v>
      </c>
      <c r="B68" s="15">
        <f>'[1]20'!B70</f>
        <v>120</v>
      </c>
      <c r="C68" s="16">
        <f>'[1]20'!C70</f>
        <v>0</v>
      </c>
      <c r="D68" s="16">
        <f>'[1]20'!D70</f>
        <v>183</v>
      </c>
      <c r="E68" s="16">
        <f>'[1]20'!E70</f>
        <v>0</v>
      </c>
      <c r="F68" s="15">
        <f t="shared" si="6"/>
        <v>303</v>
      </c>
      <c r="G68" s="15">
        <f>'[1]20'!H70</f>
        <v>120</v>
      </c>
      <c r="H68" s="16">
        <f>'[1]20'!I70</f>
        <v>0</v>
      </c>
      <c r="I68" s="16">
        <f>'[1]20'!J70</f>
        <v>38</v>
      </c>
      <c r="J68" s="16">
        <f>'[1]20'!K70</f>
        <v>0</v>
      </c>
      <c r="K68" s="15">
        <f t="shared" ref="K68:K98" si="15">SUM(G68:J68)</f>
        <v>158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38</v>
      </c>
      <c r="P68" s="16">
        <f t="shared" si="14"/>
        <v>0</v>
      </c>
      <c r="Q68" s="17">
        <f t="shared" ref="Q68:Q98" si="16">SUM(M68:P68)</f>
        <v>158</v>
      </c>
    </row>
    <row r="69" spans="1:19">
      <c r="A69" s="8" t="s">
        <v>111</v>
      </c>
      <c r="B69" s="15">
        <f>'[1]20'!B71</f>
        <v>120</v>
      </c>
      <c r="C69" s="16">
        <f>'[1]20'!C71</f>
        <v>0</v>
      </c>
      <c r="D69" s="16">
        <f>'[1]20'!D71</f>
        <v>183</v>
      </c>
      <c r="E69" s="16">
        <f>'[1]20'!E71</f>
        <v>0</v>
      </c>
      <c r="F69" s="15">
        <f t="shared" ref="F69:F98" si="17">SUM(B69:E69)</f>
        <v>303</v>
      </c>
      <c r="G69" s="15">
        <f>'[1]20'!H71</f>
        <v>120</v>
      </c>
      <c r="H69" s="16">
        <f>'[1]20'!I71</f>
        <v>0</v>
      </c>
      <c r="I69" s="16">
        <f>'[1]20'!J71</f>
        <v>38</v>
      </c>
      <c r="J69" s="16">
        <f>'[1]20'!K71</f>
        <v>0</v>
      </c>
      <c r="K69" s="15">
        <f t="shared" si="15"/>
        <v>158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38</v>
      </c>
      <c r="P69" s="16">
        <f t="shared" si="14"/>
        <v>0</v>
      </c>
      <c r="Q69" s="17">
        <f t="shared" si="16"/>
        <v>158</v>
      </c>
      <c r="S69">
        <f>96*4</f>
        <v>384</v>
      </c>
    </row>
    <row r="70" spans="1:19">
      <c r="A70" s="8" t="s">
        <v>112</v>
      </c>
      <c r="B70" s="15">
        <f>'[1]20'!B72</f>
        <v>120</v>
      </c>
      <c r="C70" s="16">
        <f>'[1]20'!C72</f>
        <v>0</v>
      </c>
      <c r="D70" s="16">
        <f>'[1]20'!D72</f>
        <v>183</v>
      </c>
      <c r="E70" s="16">
        <f>'[1]20'!E72</f>
        <v>0</v>
      </c>
      <c r="F70" s="15">
        <f t="shared" si="17"/>
        <v>303</v>
      </c>
      <c r="G70" s="15">
        <f>'[1]20'!H72</f>
        <v>120</v>
      </c>
      <c r="H70" s="16">
        <f>'[1]20'!I72</f>
        <v>0</v>
      </c>
      <c r="I70" s="16">
        <f>'[1]20'!J72</f>
        <v>38</v>
      </c>
      <c r="J70" s="16">
        <f>'[1]20'!K72</f>
        <v>0</v>
      </c>
      <c r="K70" s="15">
        <f t="shared" si="15"/>
        <v>158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38</v>
      </c>
      <c r="P70" s="16">
        <f t="shared" si="14"/>
        <v>0</v>
      </c>
      <c r="Q70" s="17">
        <f t="shared" si="16"/>
        <v>158</v>
      </c>
    </row>
    <row r="71" spans="1:19">
      <c r="A71" s="8" t="s">
        <v>113</v>
      </c>
      <c r="B71" s="15">
        <f>'[1]20'!B73</f>
        <v>120</v>
      </c>
      <c r="C71" s="16">
        <f>'[1]20'!C73</f>
        <v>0</v>
      </c>
      <c r="D71" s="16">
        <f>'[1]20'!D73</f>
        <v>187</v>
      </c>
      <c r="E71" s="16">
        <f>'[1]20'!E73</f>
        <v>0</v>
      </c>
      <c r="F71" s="15">
        <f t="shared" si="17"/>
        <v>307</v>
      </c>
      <c r="G71" s="15">
        <f>'[1]20'!H73</f>
        <v>120</v>
      </c>
      <c r="H71" s="16">
        <f>'[1]20'!I73</f>
        <v>0</v>
      </c>
      <c r="I71" s="16">
        <f>'[1]20'!J73</f>
        <v>36</v>
      </c>
      <c r="J71" s="16">
        <f>'[1]20'!K73</f>
        <v>0</v>
      </c>
      <c r="K71" s="15">
        <f t="shared" si="15"/>
        <v>156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36</v>
      </c>
      <c r="P71" s="16">
        <f t="shared" si="14"/>
        <v>0</v>
      </c>
      <c r="Q71" s="17">
        <f t="shared" si="16"/>
        <v>156</v>
      </c>
    </row>
    <row r="72" spans="1:19">
      <c r="A72" s="8" t="s">
        <v>114</v>
      </c>
      <c r="B72" s="15">
        <f>'[1]20'!B74</f>
        <v>120</v>
      </c>
      <c r="C72" s="16">
        <f>'[1]20'!C74</f>
        <v>0</v>
      </c>
      <c r="D72" s="16">
        <f>'[1]20'!D74</f>
        <v>187</v>
      </c>
      <c r="E72" s="16">
        <f>'[1]20'!E74</f>
        <v>0</v>
      </c>
      <c r="F72" s="15">
        <f t="shared" si="17"/>
        <v>307</v>
      </c>
      <c r="G72" s="15">
        <f>'[1]20'!H74</f>
        <v>120</v>
      </c>
      <c r="H72" s="16">
        <f>'[1]20'!I74</f>
        <v>0</v>
      </c>
      <c r="I72" s="16">
        <f>'[1]20'!J74</f>
        <v>36</v>
      </c>
      <c r="J72" s="16">
        <f>'[1]20'!K74</f>
        <v>0</v>
      </c>
      <c r="K72" s="15">
        <f t="shared" si="15"/>
        <v>156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36</v>
      </c>
      <c r="P72" s="16">
        <f t="shared" si="14"/>
        <v>0</v>
      </c>
      <c r="Q72" s="17">
        <f t="shared" si="16"/>
        <v>156</v>
      </c>
    </row>
    <row r="73" spans="1:19">
      <c r="A73" s="8" t="s">
        <v>115</v>
      </c>
      <c r="B73" s="15">
        <f>'[1]20'!B75</f>
        <v>120</v>
      </c>
      <c r="C73" s="16">
        <f>'[1]20'!C75</f>
        <v>0</v>
      </c>
      <c r="D73" s="16">
        <f>'[1]20'!D75</f>
        <v>187</v>
      </c>
      <c r="E73" s="16">
        <f>'[1]20'!E75</f>
        <v>0</v>
      </c>
      <c r="F73" s="15">
        <f t="shared" si="17"/>
        <v>307</v>
      </c>
      <c r="G73" s="15">
        <f>'[1]20'!H75</f>
        <v>120</v>
      </c>
      <c r="H73" s="16">
        <f>'[1]20'!I75</f>
        <v>0</v>
      </c>
      <c r="I73" s="16">
        <f>'[1]20'!J75</f>
        <v>36</v>
      </c>
      <c r="J73" s="16">
        <f>'[1]20'!K75</f>
        <v>0</v>
      </c>
      <c r="K73" s="15">
        <f t="shared" si="15"/>
        <v>156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36</v>
      </c>
      <c r="P73" s="16">
        <f t="shared" si="14"/>
        <v>0</v>
      </c>
      <c r="Q73" s="17">
        <f t="shared" si="16"/>
        <v>156</v>
      </c>
    </row>
    <row r="74" spans="1:19">
      <c r="A74" s="8" t="s">
        <v>116</v>
      </c>
      <c r="B74" s="15">
        <f>'[1]20'!B76</f>
        <v>120</v>
      </c>
      <c r="C74" s="16">
        <f>'[1]20'!C76</f>
        <v>0</v>
      </c>
      <c r="D74" s="16">
        <f>'[1]20'!D76</f>
        <v>187</v>
      </c>
      <c r="E74" s="16">
        <f>'[1]20'!E76</f>
        <v>0</v>
      </c>
      <c r="F74" s="15">
        <f t="shared" si="17"/>
        <v>307</v>
      </c>
      <c r="G74" s="15">
        <f>'[1]20'!H76</f>
        <v>120</v>
      </c>
      <c r="H74" s="16">
        <f>'[1]20'!I76</f>
        <v>0</v>
      </c>
      <c r="I74" s="16">
        <f>'[1]20'!J76</f>
        <v>36</v>
      </c>
      <c r="J74" s="16">
        <f>'[1]20'!K76</f>
        <v>0</v>
      </c>
      <c r="K74" s="15">
        <f t="shared" si="15"/>
        <v>156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36</v>
      </c>
      <c r="P74" s="16">
        <f t="shared" si="14"/>
        <v>0</v>
      </c>
      <c r="Q74" s="17">
        <f t="shared" si="16"/>
        <v>156</v>
      </c>
    </row>
    <row r="75" spans="1:19">
      <c r="A75" s="8" t="s">
        <v>117</v>
      </c>
      <c r="B75" s="15">
        <f>'[1]20'!B77</f>
        <v>120</v>
      </c>
      <c r="C75" s="16">
        <f>'[1]20'!C77</f>
        <v>0</v>
      </c>
      <c r="D75" s="16">
        <f>'[1]20'!D77</f>
        <v>187</v>
      </c>
      <c r="E75" s="16">
        <f>'[1]20'!E77</f>
        <v>0</v>
      </c>
      <c r="F75" s="15">
        <f t="shared" si="17"/>
        <v>307</v>
      </c>
      <c r="G75" s="15">
        <f>'[1]20'!H77</f>
        <v>120</v>
      </c>
      <c r="H75" s="16">
        <f>'[1]20'!I77</f>
        <v>0</v>
      </c>
      <c r="I75" s="16">
        <f>'[1]20'!J77</f>
        <v>36</v>
      </c>
      <c r="J75" s="16">
        <f>'[1]20'!K77</f>
        <v>0</v>
      </c>
      <c r="K75" s="15">
        <f t="shared" si="15"/>
        <v>156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36</v>
      </c>
      <c r="P75" s="16">
        <f t="shared" si="14"/>
        <v>0</v>
      </c>
      <c r="Q75" s="17">
        <f t="shared" si="16"/>
        <v>156</v>
      </c>
    </row>
    <row r="76" spans="1:19">
      <c r="A76" s="8" t="s">
        <v>118</v>
      </c>
      <c r="B76" s="15">
        <f>'[1]20'!B78</f>
        <v>120</v>
      </c>
      <c r="C76" s="16">
        <f>'[1]20'!C78</f>
        <v>0</v>
      </c>
      <c r="D76" s="16">
        <f>'[1]20'!D78</f>
        <v>187</v>
      </c>
      <c r="E76" s="16">
        <f>'[1]20'!E78</f>
        <v>0</v>
      </c>
      <c r="F76" s="15">
        <f t="shared" si="17"/>
        <v>307</v>
      </c>
      <c r="G76" s="15">
        <f>'[1]20'!H78</f>
        <v>120</v>
      </c>
      <c r="H76" s="16">
        <f>'[1]20'!I78</f>
        <v>0</v>
      </c>
      <c r="I76" s="16">
        <f>'[1]20'!J78</f>
        <v>36</v>
      </c>
      <c r="J76" s="16">
        <f>'[1]20'!K78</f>
        <v>0</v>
      </c>
      <c r="K76" s="15">
        <f t="shared" si="15"/>
        <v>156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36</v>
      </c>
      <c r="P76" s="16">
        <f t="shared" si="14"/>
        <v>0</v>
      </c>
      <c r="Q76" s="17">
        <f t="shared" si="16"/>
        <v>156</v>
      </c>
    </row>
    <row r="77" spans="1:19">
      <c r="A77" s="8" t="s">
        <v>119</v>
      </c>
      <c r="B77" s="15">
        <f>'[1]20'!B79</f>
        <v>120</v>
      </c>
      <c r="C77" s="16">
        <f>'[1]20'!C79</f>
        <v>0</v>
      </c>
      <c r="D77" s="16">
        <f>'[1]20'!D79</f>
        <v>187</v>
      </c>
      <c r="E77" s="16">
        <f>'[1]20'!E79</f>
        <v>0</v>
      </c>
      <c r="F77" s="15">
        <f t="shared" si="17"/>
        <v>307</v>
      </c>
      <c r="G77" s="15">
        <f>'[1]20'!H79</f>
        <v>120</v>
      </c>
      <c r="H77" s="16">
        <f>'[1]20'!I79</f>
        <v>0</v>
      </c>
      <c r="I77" s="16">
        <f>'[1]20'!J79</f>
        <v>36</v>
      </c>
      <c r="J77" s="16">
        <f>'[1]20'!K79</f>
        <v>0</v>
      </c>
      <c r="K77" s="15">
        <f t="shared" si="15"/>
        <v>156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36</v>
      </c>
      <c r="P77" s="16">
        <f t="shared" si="14"/>
        <v>0</v>
      </c>
      <c r="Q77" s="17">
        <f t="shared" si="16"/>
        <v>156</v>
      </c>
    </row>
    <row r="78" spans="1:19">
      <c r="A78" s="8" t="s">
        <v>120</v>
      </c>
      <c r="B78" s="15">
        <f>'[1]20'!B80</f>
        <v>120</v>
      </c>
      <c r="C78" s="16">
        <f>'[1]20'!C80</f>
        <v>0</v>
      </c>
      <c r="D78" s="16">
        <f>'[1]20'!D80</f>
        <v>187</v>
      </c>
      <c r="E78" s="16">
        <f>'[1]20'!E80</f>
        <v>0</v>
      </c>
      <c r="F78" s="15">
        <f t="shared" si="17"/>
        <v>307</v>
      </c>
      <c r="G78" s="15">
        <f>'[1]20'!H80</f>
        <v>120</v>
      </c>
      <c r="H78" s="16">
        <f>'[1]20'!I80</f>
        <v>0</v>
      </c>
      <c r="I78" s="16">
        <f>'[1]20'!J80</f>
        <v>36</v>
      </c>
      <c r="J78" s="16">
        <f>'[1]20'!K80</f>
        <v>0</v>
      </c>
      <c r="K78" s="15">
        <f t="shared" si="15"/>
        <v>156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36</v>
      </c>
      <c r="P78" s="16">
        <f t="shared" si="14"/>
        <v>0</v>
      </c>
      <c r="Q78" s="17">
        <f t="shared" si="16"/>
        <v>156</v>
      </c>
    </row>
    <row r="79" spans="1:19">
      <c r="A79" s="8" t="s">
        <v>121</v>
      </c>
      <c r="B79" s="15">
        <f>'[1]20'!B81</f>
        <v>120</v>
      </c>
      <c r="C79" s="16">
        <f>'[1]20'!C81</f>
        <v>0</v>
      </c>
      <c r="D79" s="16">
        <f>'[1]20'!D81</f>
        <v>187</v>
      </c>
      <c r="E79" s="16">
        <f>'[1]20'!E81</f>
        <v>0</v>
      </c>
      <c r="F79" s="15">
        <f t="shared" si="17"/>
        <v>307</v>
      </c>
      <c r="G79" s="15">
        <f>'[1]20'!H81</f>
        <v>120</v>
      </c>
      <c r="H79" s="16">
        <f>'[1]20'!I81</f>
        <v>0</v>
      </c>
      <c r="I79" s="16">
        <f>'[1]20'!J81</f>
        <v>36</v>
      </c>
      <c r="J79" s="16">
        <f>'[1]20'!K81</f>
        <v>0</v>
      </c>
      <c r="K79" s="15">
        <f t="shared" si="15"/>
        <v>156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36</v>
      </c>
      <c r="P79" s="16">
        <f t="shared" si="14"/>
        <v>0</v>
      </c>
      <c r="Q79" s="17">
        <f t="shared" si="16"/>
        <v>156</v>
      </c>
    </row>
    <row r="80" spans="1:19">
      <c r="A80" s="8" t="s">
        <v>122</v>
      </c>
      <c r="B80" s="15">
        <f>'[1]20'!B82</f>
        <v>120</v>
      </c>
      <c r="C80" s="16">
        <f>'[1]20'!C82</f>
        <v>0</v>
      </c>
      <c r="D80" s="16">
        <f>'[1]20'!D82</f>
        <v>187</v>
      </c>
      <c r="E80" s="16">
        <f>'[1]20'!E82</f>
        <v>0</v>
      </c>
      <c r="F80" s="15">
        <f t="shared" si="17"/>
        <v>307</v>
      </c>
      <c r="G80" s="15">
        <f>'[1]20'!H82</f>
        <v>120</v>
      </c>
      <c r="H80" s="16">
        <f>'[1]20'!I82</f>
        <v>0</v>
      </c>
      <c r="I80" s="16">
        <f>'[1]20'!J82</f>
        <v>36</v>
      </c>
      <c r="J80" s="16">
        <f>'[1]20'!K82</f>
        <v>0</v>
      </c>
      <c r="K80" s="15">
        <f t="shared" si="15"/>
        <v>156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36</v>
      </c>
      <c r="P80" s="16">
        <f t="shared" si="14"/>
        <v>0</v>
      </c>
      <c r="Q80" s="17">
        <f t="shared" si="16"/>
        <v>156</v>
      </c>
    </row>
    <row r="81" spans="1:17">
      <c r="A81" s="8" t="s">
        <v>123</v>
      </c>
      <c r="B81" s="15">
        <f>'[1]20'!B83</f>
        <v>120</v>
      </c>
      <c r="C81" s="16">
        <f>'[1]20'!C83</f>
        <v>0</v>
      </c>
      <c r="D81" s="16">
        <f>'[1]20'!D83</f>
        <v>187</v>
      </c>
      <c r="E81" s="16">
        <f>'[1]20'!E83</f>
        <v>0</v>
      </c>
      <c r="F81" s="15">
        <f t="shared" si="17"/>
        <v>307</v>
      </c>
      <c r="G81" s="15">
        <f>'[1]20'!H83</f>
        <v>120</v>
      </c>
      <c r="H81" s="16">
        <f>'[1]20'!I83</f>
        <v>0</v>
      </c>
      <c r="I81" s="16">
        <f>'[1]20'!J83</f>
        <v>36</v>
      </c>
      <c r="J81" s="16">
        <f>'[1]20'!K83</f>
        <v>0</v>
      </c>
      <c r="K81" s="15">
        <f t="shared" si="15"/>
        <v>156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36</v>
      </c>
      <c r="P81" s="16">
        <f t="shared" si="14"/>
        <v>0</v>
      </c>
      <c r="Q81" s="17">
        <f t="shared" si="16"/>
        <v>156</v>
      </c>
    </row>
    <row r="82" spans="1:17">
      <c r="A82" s="8" t="s">
        <v>124</v>
      </c>
      <c r="B82" s="15">
        <f>'[1]20'!B84</f>
        <v>120</v>
      </c>
      <c r="C82" s="16">
        <f>'[1]20'!C84</f>
        <v>0</v>
      </c>
      <c r="D82" s="16">
        <f>'[1]20'!D84</f>
        <v>187</v>
      </c>
      <c r="E82" s="16">
        <f>'[1]20'!E84</f>
        <v>0</v>
      </c>
      <c r="F82" s="15">
        <f t="shared" si="17"/>
        <v>307</v>
      </c>
      <c r="G82" s="15">
        <f>'[1]20'!H84</f>
        <v>120</v>
      </c>
      <c r="H82" s="16">
        <f>'[1]20'!I84</f>
        <v>0</v>
      </c>
      <c r="I82" s="16">
        <f>'[1]20'!J84</f>
        <v>36</v>
      </c>
      <c r="J82" s="16">
        <f>'[1]20'!K84</f>
        <v>0</v>
      </c>
      <c r="K82" s="15">
        <f t="shared" si="15"/>
        <v>156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36</v>
      </c>
      <c r="P82" s="16">
        <f t="shared" si="14"/>
        <v>0</v>
      </c>
      <c r="Q82" s="17">
        <f t="shared" si="16"/>
        <v>156</v>
      </c>
    </row>
    <row r="83" spans="1:17">
      <c r="A83" s="8" t="s">
        <v>125</v>
      </c>
      <c r="B83" s="15">
        <f>'[1]20'!B85</f>
        <v>120</v>
      </c>
      <c r="C83" s="16">
        <f>'[1]20'!C85</f>
        <v>0</v>
      </c>
      <c r="D83" s="16">
        <f>'[1]20'!D85</f>
        <v>187</v>
      </c>
      <c r="E83" s="16">
        <f>'[1]20'!E85</f>
        <v>0</v>
      </c>
      <c r="F83" s="15">
        <f t="shared" si="17"/>
        <v>307</v>
      </c>
      <c r="G83" s="15">
        <f>'[1]20'!H85</f>
        <v>120</v>
      </c>
      <c r="H83" s="16">
        <f>'[1]20'!I85</f>
        <v>0</v>
      </c>
      <c r="I83" s="16">
        <f>'[1]20'!J85</f>
        <v>36</v>
      </c>
      <c r="J83" s="16">
        <f>'[1]20'!K85</f>
        <v>0</v>
      </c>
      <c r="K83" s="15">
        <f t="shared" si="15"/>
        <v>156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36</v>
      </c>
      <c r="P83" s="16">
        <f t="shared" si="14"/>
        <v>0</v>
      </c>
      <c r="Q83" s="17">
        <f t="shared" si="16"/>
        <v>156</v>
      </c>
    </row>
    <row r="84" spans="1:17">
      <c r="A84" s="8" t="s">
        <v>126</v>
      </c>
      <c r="B84" s="15">
        <f>'[1]20'!B86</f>
        <v>120</v>
      </c>
      <c r="C84" s="16">
        <f>'[1]20'!C86</f>
        <v>0</v>
      </c>
      <c r="D84" s="16">
        <f>'[1]20'!D86</f>
        <v>187</v>
      </c>
      <c r="E84" s="16">
        <f>'[1]20'!E86</f>
        <v>0</v>
      </c>
      <c r="F84" s="15">
        <f t="shared" si="17"/>
        <v>307</v>
      </c>
      <c r="G84" s="15">
        <f>'[1]20'!H86</f>
        <v>120</v>
      </c>
      <c r="H84" s="16">
        <f>'[1]20'!I86</f>
        <v>0</v>
      </c>
      <c r="I84" s="16">
        <f>'[1]20'!J86</f>
        <v>36</v>
      </c>
      <c r="J84" s="16">
        <f>'[1]20'!K86</f>
        <v>0</v>
      </c>
      <c r="K84" s="15">
        <f t="shared" si="15"/>
        <v>156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36</v>
      </c>
      <c r="P84" s="16">
        <f t="shared" si="14"/>
        <v>0</v>
      </c>
      <c r="Q84" s="17">
        <f t="shared" si="16"/>
        <v>156</v>
      </c>
    </row>
    <row r="85" spans="1:17">
      <c r="A85" s="8" t="s">
        <v>127</v>
      </c>
      <c r="B85" s="15">
        <f>'[1]20'!B87</f>
        <v>120</v>
      </c>
      <c r="C85" s="16">
        <f>'[1]20'!C87</f>
        <v>0</v>
      </c>
      <c r="D85" s="16">
        <f>'[1]20'!D87</f>
        <v>187</v>
      </c>
      <c r="E85" s="16">
        <f>'[1]20'!E87</f>
        <v>0</v>
      </c>
      <c r="F85" s="15">
        <f t="shared" si="17"/>
        <v>307</v>
      </c>
      <c r="G85" s="15">
        <f>'[1]20'!H87</f>
        <v>120</v>
      </c>
      <c r="H85" s="16">
        <f>'[1]20'!I87</f>
        <v>0</v>
      </c>
      <c r="I85" s="16">
        <f>'[1]20'!J87</f>
        <v>36</v>
      </c>
      <c r="J85" s="16">
        <f>'[1]20'!K87</f>
        <v>0</v>
      </c>
      <c r="K85" s="15">
        <f t="shared" si="15"/>
        <v>156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36</v>
      </c>
      <c r="P85" s="16">
        <f t="shared" si="14"/>
        <v>0</v>
      </c>
      <c r="Q85" s="17">
        <f t="shared" si="16"/>
        <v>156</v>
      </c>
    </row>
    <row r="86" spans="1:17">
      <c r="A86" s="8" t="s">
        <v>128</v>
      </c>
      <c r="B86" s="15">
        <f>'[1]20'!B88</f>
        <v>120</v>
      </c>
      <c r="C86" s="16">
        <f>'[1]20'!C88</f>
        <v>0</v>
      </c>
      <c r="D86" s="16">
        <f>'[1]20'!D88</f>
        <v>187</v>
      </c>
      <c r="E86" s="16">
        <f>'[1]20'!E88</f>
        <v>0</v>
      </c>
      <c r="F86" s="15">
        <f t="shared" si="17"/>
        <v>307</v>
      </c>
      <c r="G86" s="15">
        <f>'[1]20'!H88</f>
        <v>120</v>
      </c>
      <c r="H86" s="16">
        <f>'[1]20'!I88</f>
        <v>0</v>
      </c>
      <c r="I86" s="16">
        <f>'[1]20'!J88</f>
        <v>36</v>
      </c>
      <c r="J86" s="16">
        <f>'[1]20'!K88</f>
        <v>0</v>
      </c>
      <c r="K86" s="15">
        <f t="shared" si="15"/>
        <v>156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36</v>
      </c>
      <c r="P86" s="16">
        <f t="shared" si="14"/>
        <v>0</v>
      </c>
      <c r="Q86" s="17">
        <f t="shared" si="16"/>
        <v>156</v>
      </c>
    </row>
    <row r="87" spans="1:17">
      <c r="A87" s="8" t="s">
        <v>129</v>
      </c>
      <c r="B87" s="15">
        <f>'[1]20'!B89</f>
        <v>120</v>
      </c>
      <c r="C87" s="16">
        <f>'[1]20'!C89</f>
        <v>0</v>
      </c>
      <c r="D87" s="16">
        <f>'[1]20'!D89</f>
        <v>187</v>
      </c>
      <c r="E87" s="16">
        <f>'[1]20'!E89</f>
        <v>0</v>
      </c>
      <c r="F87" s="15">
        <f t="shared" si="17"/>
        <v>307</v>
      </c>
      <c r="G87" s="15">
        <f>'[1]20'!H89</f>
        <v>120</v>
      </c>
      <c r="H87" s="16">
        <f>'[1]20'!I89</f>
        <v>0</v>
      </c>
      <c r="I87" s="16">
        <f>'[1]20'!J89</f>
        <v>36</v>
      </c>
      <c r="J87" s="16">
        <f>'[1]20'!K89</f>
        <v>0</v>
      </c>
      <c r="K87" s="15">
        <f t="shared" si="15"/>
        <v>156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36</v>
      </c>
      <c r="P87" s="16">
        <f t="shared" si="14"/>
        <v>0</v>
      </c>
      <c r="Q87" s="17">
        <f t="shared" si="16"/>
        <v>156</v>
      </c>
    </row>
    <row r="88" spans="1:17">
      <c r="A88" s="8" t="s">
        <v>130</v>
      </c>
      <c r="B88" s="15">
        <f>'[1]20'!B90</f>
        <v>120</v>
      </c>
      <c r="C88" s="16">
        <f>'[1]20'!C90</f>
        <v>0</v>
      </c>
      <c r="D88" s="16">
        <f>'[1]20'!D90</f>
        <v>187</v>
      </c>
      <c r="E88" s="16">
        <f>'[1]20'!E90</f>
        <v>0</v>
      </c>
      <c r="F88" s="15">
        <f t="shared" si="17"/>
        <v>307</v>
      </c>
      <c r="G88" s="15">
        <f>'[1]20'!H90</f>
        <v>120</v>
      </c>
      <c r="H88" s="16">
        <f>'[1]20'!I90</f>
        <v>0</v>
      </c>
      <c r="I88" s="16">
        <f>'[1]20'!J90</f>
        <v>36</v>
      </c>
      <c r="J88" s="16">
        <f>'[1]20'!K90</f>
        <v>0</v>
      </c>
      <c r="K88" s="15">
        <f t="shared" si="15"/>
        <v>156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36</v>
      </c>
      <c r="P88" s="16">
        <f t="shared" si="14"/>
        <v>0</v>
      </c>
      <c r="Q88" s="17">
        <f t="shared" si="16"/>
        <v>156</v>
      </c>
    </row>
    <row r="89" spans="1:17">
      <c r="A89" s="8" t="s">
        <v>131</v>
      </c>
      <c r="B89" s="15">
        <f>'[1]20'!B91</f>
        <v>120</v>
      </c>
      <c r="C89" s="16">
        <f>'[1]20'!C91</f>
        <v>0</v>
      </c>
      <c r="D89" s="16">
        <f>'[1]20'!D91</f>
        <v>187</v>
      </c>
      <c r="E89" s="16">
        <f>'[1]20'!E91</f>
        <v>0</v>
      </c>
      <c r="F89" s="15">
        <f t="shared" si="17"/>
        <v>307</v>
      </c>
      <c r="G89" s="15">
        <f>'[1]20'!H91</f>
        <v>120</v>
      </c>
      <c r="H89" s="16">
        <f>'[1]20'!I91</f>
        <v>0</v>
      </c>
      <c r="I89" s="16">
        <f>'[1]20'!J91</f>
        <v>36</v>
      </c>
      <c r="J89" s="16">
        <f>'[1]20'!K91</f>
        <v>0</v>
      </c>
      <c r="K89" s="15">
        <f t="shared" si="15"/>
        <v>156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36</v>
      </c>
      <c r="P89" s="16">
        <f t="shared" si="14"/>
        <v>0</v>
      </c>
      <c r="Q89" s="17">
        <f t="shared" si="16"/>
        <v>156</v>
      </c>
    </row>
    <row r="90" spans="1:17">
      <c r="A90" s="8" t="s">
        <v>132</v>
      </c>
      <c r="B90" s="15">
        <f>'[1]20'!B92</f>
        <v>120</v>
      </c>
      <c r="C90" s="16">
        <f>'[1]20'!C92</f>
        <v>0</v>
      </c>
      <c r="D90" s="16">
        <f>'[1]20'!D92</f>
        <v>187</v>
      </c>
      <c r="E90" s="16">
        <f>'[1]20'!E92</f>
        <v>0</v>
      </c>
      <c r="F90" s="15">
        <f t="shared" si="17"/>
        <v>307</v>
      </c>
      <c r="G90" s="15">
        <f>'[1]20'!H92</f>
        <v>120</v>
      </c>
      <c r="H90" s="16">
        <f>'[1]20'!I92</f>
        <v>0</v>
      </c>
      <c r="I90" s="16">
        <f>'[1]20'!J92</f>
        <v>36</v>
      </c>
      <c r="J90" s="16">
        <f>'[1]20'!K92</f>
        <v>0</v>
      </c>
      <c r="K90" s="15">
        <f t="shared" si="15"/>
        <v>156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36</v>
      </c>
      <c r="P90" s="16">
        <f t="shared" si="14"/>
        <v>0</v>
      </c>
      <c r="Q90" s="17">
        <f t="shared" si="16"/>
        <v>156</v>
      </c>
    </row>
    <row r="91" spans="1:17">
      <c r="A91" s="8" t="s">
        <v>133</v>
      </c>
      <c r="B91" s="15">
        <f>'[1]20'!B93</f>
        <v>120</v>
      </c>
      <c r="C91" s="16">
        <f>'[1]20'!C93</f>
        <v>0</v>
      </c>
      <c r="D91" s="16">
        <f>'[1]20'!D93</f>
        <v>187</v>
      </c>
      <c r="E91" s="16">
        <f>'[1]20'!E93</f>
        <v>0</v>
      </c>
      <c r="F91" s="15">
        <f t="shared" si="17"/>
        <v>307</v>
      </c>
      <c r="G91" s="15">
        <f>'[1]20'!H93</f>
        <v>120</v>
      </c>
      <c r="H91" s="16">
        <f>'[1]20'!I93</f>
        <v>0</v>
      </c>
      <c r="I91" s="16">
        <f>'[1]20'!J93</f>
        <v>36</v>
      </c>
      <c r="J91" s="16">
        <f>'[1]20'!K93</f>
        <v>0</v>
      </c>
      <c r="K91" s="15">
        <f t="shared" si="15"/>
        <v>156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36</v>
      </c>
      <c r="P91" s="16">
        <f t="shared" si="14"/>
        <v>0</v>
      </c>
      <c r="Q91" s="17">
        <f t="shared" si="16"/>
        <v>156</v>
      </c>
    </row>
    <row r="92" spans="1:17">
      <c r="A92" s="8" t="s">
        <v>134</v>
      </c>
      <c r="B92" s="15">
        <f>'[1]20'!B94</f>
        <v>120</v>
      </c>
      <c r="C92" s="16">
        <f>'[1]20'!C94</f>
        <v>0</v>
      </c>
      <c r="D92" s="16">
        <f>'[1]20'!D94</f>
        <v>187</v>
      </c>
      <c r="E92" s="16">
        <f>'[1]20'!E94</f>
        <v>0</v>
      </c>
      <c r="F92" s="15">
        <f t="shared" si="17"/>
        <v>307</v>
      </c>
      <c r="G92" s="15">
        <f>'[1]20'!H94</f>
        <v>120</v>
      </c>
      <c r="H92" s="16">
        <f>'[1]20'!I94</f>
        <v>0</v>
      </c>
      <c r="I92" s="16">
        <f>'[1]20'!J94</f>
        <v>36</v>
      </c>
      <c r="J92" s="16">
        <f>'[1]20'!K94</f>
        <v>0</v>
      </c>
      <c r="K92" s="15">
        <f t="shared" si="15"/>
        <v>156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36</v>
      </c>
      <c r="P92" s="16">
        <f t="shared" si="14"/>
        <v>0</v>
      </c>
      <c r="Q92" s="17">
        <f t="shared" si="16"/>
        <v>156</v>
      </c>
    </row>
    <row r="93" spans="1:17">
      <c r="A93" s="8" t="s">
        <v>135</v>
      </c>
      <c r="B93" s="15">
        <f>'[1]20'!B95</f>
        <v>120</v>
      </c>
      <c r="C93" s="16">
        <f>'[1]20'!C95</f>
        <v>0</v>
      </c>
      <c r="D93" s="16">
        <f>'[1]20'!D95</f>
        <v>187</v>
      </c>
      <c r="E93" s="16">
        <f>'[1]20'!E95</f>
        <v>0</v>
      </c>
      <c r="F93" s="15">
        <f t="shared" si="17"/>
        <v>307</v>
      </c>
      <c r="G93" s="15">
        <f>'[1]20'!H95</f>
        <v>120</v>
      </c>
      <c r="H93" s="16">
        <f>'[1]20'!I95</f>
        <v>0</v>
      </c>
      <c r="I93" s="16">
        <f>'[1]20'!J95</f>
        <v>36</v>
      </c>
      <c r="J93" s="16">
        <f>'[1]20'!K95</f>
        <v>0</v>
      </c>
      <c r="K93" s="15">
        <f t="shared" si="15"/>
        <v>156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36</v>
      </c>
      <c r="P93" s="16">
        <f t="shared" si="14"/>
        <v>0</v>
      </c>
      <c r="Q93" s="17">
        <f t="shared" si="16"/>
        <v>156</v>
      </c>
    </row>
    <row r="94" spans="1:17">
      <c r="A94" s="8" t="s">
        <v>136</v>
      </c>
      <c r="B94" s="15">
        <f>'[1]20'!B96</f>
        <v>120</v>
      </c>
      <c r="C94" s="16">
        <f>'[1]20'!C96</f>
        <v>0</v>
      </c>
      <c r="D94" s="16">
        <f>'[1]20'!D96</f>
        <v>187</v>
      </c>
      <c r="E94" s="16">
        <f>'[1]20'!E96</f>
        <v>0</v>
      </c>
      <c r="F94" s="15">
        <f t="shared" si="17"/>
        <v>307</v>
      </c>
      <c r="G94" s="15">
        <f>'[1]20'!H96</f>
        <v>120</v>
      </c>
      <c r="H94" s="16">
        <f>'[1]20'!I96</f>
        <v>0</v>
      </c>
      <c r="I94" s="16">
        <f>'[1]20'!J96</f>
        <v>36</v>
      </c>
      <c r="J94" s="16">
        <f>'[1]20'!K96</f>
        <v>0</v>
      </c>
      <c r="K94" s="15">
        <f t="shared" si="15"/>
        <v>156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36</v>
      </c>
      <c r="P94" s="16">
        <f t="shared" si="14"/>
        <v>0</v>
      </c>
      <c r="Q94" s="17">
        <f t="shared" si="16"/>
        <v>156</v>
      </c>
    </row>
    <row r="95" spans="1:17">
      <c r="A95" s="8" t="s">
        <v>137</v>
      </c>
      <c r="B95" s="15">
        <f>'[1]20'!B97</f>
        <v>120</v>
      </c>
      <c r="C95" s="16">
        <f>'[1]20'!C97</f>
        <v>0</v>
      </c>
      <c r="D95" s="16">
        <f>'[1]20'!D97</f>
        <v>187</v>
      </c>
      <c r="E95" s="16">
        <f>'[1]20'!E97</f>
        <v>0</v>
      </c>
      <c r="F95" s="15">
        <f t="shared" si="17"/>
        <v>307</v>
      </c>
      <c r="G95" s="15">
        <f>'[1]20'!H97</f>
        <v>120</v>
      </c>
      <c r="H95" s="16">
        <f>'[1]20'!I97</f>
        <v>0</v>
      </c>
      <c r="I95" s="16">
        <f>'[1]20'!J97</f>
        <v>36</v>
      </c>
      <c r="J95" s="16">
        <f>'[1]20'!K97</f>
        <v>0</v>
      </c>
      <c r="K95" s="15">
        <f t="shared" si="15"/>
        <v>156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36</v>
      </c>
      <c r="P95" s="16">
        <f t="shared" si="14"/>
        <v>0</v>
      </c>
      <c r="Q95" s="17">
        <f t="shared" si="16"/>
        <v>156</v>
      </c>
    </row>
    <row r="96" spans="1:17">
      <c r="A96" s="8" t="s">
        <v>138</v>
      </c>
      <c r="B96" s="15">
        <f>'[1]20'!B98</f>
        <v>120</v>
      </c>
      <c r="C96" s="16">
        <f>'[1]20'!C98</f>
        <v>0</v>
      </c>
      <c r="D96" s="16">
        <f>'[1]20'!D98</f>
        <v>187</v>
      </c>
      <c r="E96" s="16">
        <f>'[1]20'!E98</f>
        <v>0</v>
      </c>
      <c r="F96" s="15">
        <f t="shared" si="17"/>
        <v>307</v>
      </c>
      <c r="G96" s="15">
        <f>'[1]20'!H98</f>
        <v>120</v>
      </c>
      <c r="H96" s="16">
        <f>'[1]20'!I98</f>
        <v>0</v>
      </c>
      <c r="I96" s="16">
        <f>'[1]20'!J98</f>
        <v>36</v>
      </c>
      <c r="J96" s="16">
        <f>'[1]20'!K98</f>
        <v>0</v>
      </c>
      <c r="K96" s="15">
        <f t="shared" si="15"/>
        <v>156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36</v>
      </c>
      <c r="P96" s="16">
        <f t="shared" si="14"/>
        <v>0</v>
      </c>
      <c r="Q96" s="17">
        <f t="shared" si="16"/>
        <v>156</v>
      </c>
    </row>
    <row r="97" spans="1:17">
      <c r="A97" s="8" t="s">
        <v>139</v>
      </c>
      <c r="B97" s="15">
        <f>'[1]20'!B99</f>
        <v>120</v>
      </c>
      <c r="C97" s="16">
        <f>'[1]20'!C99</f>
        <v>0</v>
      </c>
      <c r="D97" s="16">
        <f>'[1]20'!D99</f>
        <v>187</v>
      </c>
      <c r="E97" s="16">
        <f>'[1]20'!E99</f>
        <v>0</v>
      </c>
      <c r="F97" s="15">
        <f t="shared" si="17"/>
        <v>307</v>
      </c>
      <c r="G97" s="15">
        <f>'[1]20'!H99</f>
        <v>120</v>
      </c>
      <c r="H97" s="16">
        <f>'[1]20'!I99</f>
        <v>0</v>
      </c>
      <c r="I97" s="16">
        <f>'[1]20'!J99</f>
        <v>36</v>
      </c>
      <c r="J97" s="16">
        <f>'[1]20'!K99</f>
        <v>0</v>
      </c>
      <c r="K97" s="15">
        <f t="shared" si="15"/>
        <v>156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36</v>
      </c>
      <c r="P97" s="16">
        <f t="shared" si="14"/>
        <v>0</v>
      </c>
      <c r="Q97" s="17">
        <f t="shared" si="16"/>
        <v>156</v>
      </c>
    </row>
    <row r="98" spans="1:17">
      <c r="A98" s="8" t="s">
        <v>140</v>
      </c>
      <c r="B98" s="15">
        <f>'[1]20'!B100</f>
        <v>120</v>
      </c>
      <c r="C98" s="16">
        <f>'[1]20'!C100</f>
        <v>0</v>
      </c>
      <c r="D98" s="16">
        <f>'[1]20'!D100</f>
        <v>187</v>
      </c>
      <c r="E98" s="16">
        <f>'[1]20'!E100</f>
        <v>0</v>
      </c>
      <c r="F98" s="15">
        <f t="shared" si="17"/>
        <v>307</v>
      </c>
      <c r="G98" s="15">
        <f>'[1]20'!H100</f>
        <v>120</v>
      </c>
      <c r="H98" s="16">
        <f>'[1]20'!I100</f>
        <v>0</v>
      </c>
      <c r="I98" s="16">
        <f>'[1]20'!J100</f>
        <v>36</v>
      </c>
      <c r="J98" s="16">
        <f>'[1]20'!K100</f>
        <v>0</v>
      </c>
      <c r="K98" s="15">
        <f t="shared" si="15"/>
        <v>156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36</v>
      </c>
      <c r="P98" s="16">
        <f t="shared" si="14"/>
        <v>0</v>
      </c>
      <c r="Q98" s="17">
        <f t="shared" si="16"/>
        <v>156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4.49</v>
      </c>
      <c r="E99" s="15">
        <f t="shared" si="18"/>
        <v>0</v>
      </c>
      <c r="F99" s="15">
        <f t="shared" si="18"/>
        <v>7.37</v>
      </c>
      <c r="G99" s="15">
        <f t="shared" si="18"/>
        <v>2.88</v>
      </c>
      <c r="H99" s="15">
        <f t="shared" si="18"/>
        <v>0</v>
      </c>
      <c r="I99" s="15">
        <f t="shared" si="18"/>
        <v>0.78874999999999995</v>
      </c>
      <c r="J99" s="15">
        <f t="shared" si="18"/>
        <v>0</v>
      </c>
      <c r="K99" s="15">
        <f t="shared" si="18"/>
        <v>3.6687500000000002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0.78874999999999995</v>
      </c>
      <c r="P99" s="15">
        <f t="shared" si="18"/>
        <v>0</v>
      </c>
      <c r="Q99" s="15">
        <f t="shared" si="18"/>
        <v>3.6687500000000002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44762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0">
        <f>'[2]20'!B5</f>
        <v>42</v>
      </c>
      <c r="C3" s="201">
        <f>'[2]20'!C5</f>
        <v>30</v>
      </c>
      <c r="D3" s="201">
        <f>'[2]20'!D5</f>
        <v>0</v>
      </c>
      <c r="E3" s="201">
        <f>'[2]20'!E5</f>
        <v>0</v>
      </c>
      <c r="F3" s="15">
        <f>SUM(B3:E3)</f>
        <v>72</v>
      </c>
      <c r="G3" s="200">
        <f>'[2]20'!H5</f>
        <v>35</v>
      </c>
      <c r="H3" s="201">
        <f>'[2]20'!I5</f>
        <v>0</v>
      </c>
      <c r="I3" s="201">
        <f>'[2]20'!J5</f>
        <v>0</v>
      </c>
      <c r="J3" s="201">
        <f>'[2]20'!K5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0">
        <f>'[2]20'!B6</f>
        <v>42</v>
      </c>
      <c r="C4" s="201">
        <f>'[2]20'!C6</f>
        <v>30</v>
      </c>
      <c r="D4" s="201">
        <f>'[2]20'!D6</f>
        <v>0</v>
      </c>
      <c r="E4" s="201">
        <f>'[2]20'!E6</f>
        <v>0</v>
      </c>
      <c r="F4" s="15">
        <f>SUM(B4:E4)</f>
        <v>72</v>
      </c>
      <c r="G4" s="200">
        <f>'[2]20'!H6</f>
        <v>35</v>
      </c>
      <c r="H4" s="201">
        <f>'[2]20'!I6</f>
        <v>0</v>
      </c>
      <c r="I4" s="201">
        <f>'[2]20'!J6</f>
        <v>0</v>
      </c>
      <c r="J4" s="201">
        <f>'[2]20'!K6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0">
        <f>'[2]20'!B7</f>
        <v>42</v>
      </c>
      <c r="C5" s="201">
        <f>'[2]20'!C7</f>
        <v>30</v>
      </c>
      <c r="D5" s="201">
        <f>'[2]20'!D7</f>
        <v>0</v>
      </c>
      <c r="E5" s="201">
        <f>'[2]20'!E7</f>
        <v>0</v>
      </c>
      <c r="F5" s="15">
        <f t="shared" ref="F5:F68" si="6">SUM(B5:E5)</f>
        <v>72</v>
      </c>
      <c r="G5" s="200">
        <f>'[2]20'!H7</f>
        <v>35</v>
      </c>
      <c r="H5" s="201">
        <f>'[2]20'!I7</f>
        <v>0</v>
      </c>
      <c r="I5" s="201">
        <f>'[2]20'!J7</f>
        <v>0</v>
      </c>
      <c r="J5" s="201">
        <f>'[2]20'!K7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0">
        <f>'[2]20'!B8</f>
        <v>42</v>
      </c>
      <c r="C6" s="201">
        <f>'[2]20'!C8</f>
        <v>30</v>
      </c>
      <c r="D6" s="201">
        <f>'[2]20'!D8</f>
        <v>0</v>
      </c>
      <c r="E6" s="201">
        <f>'[2]20'!E8</f>
        <v>0</v>
      </c>
      <c r="F6" s="15">
        <f t="shared" si="6"/>
        <v>72</v>
      </c>
      <c r="G6" s="200">
        <f>'[2]20'!H8</f>
        <v>35</v>
      </c>
      <c r="H6" s="201">
        <f>'[2]20'!I8</f>
        <v>0</v>
      </c>
      <c r="I6" s="201">
        <f>'[2]20'!J8</f>
        <v>0</v>
      </c>
      <c r="J6" s="201">
        <f>'[2]20'!K8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0">
        <f>'[2]20'!B9</f>
        <v>42</v>
      </c>
      <c r="C7" s="201">
        <f>'[2]20'!C9</f>
        <v>30</v>
      </c>
      <c r="D7" s="201">
        <f>'[2]20'!D9</f>
        <v>0</v>
      </c>
      <c r="E7" s="201">
        <f>'[2]20'!E9</f>
        <v>0</v>
      </c>
      <c r="F7" s="15">
        <f t="shared" si="6"/>
        <v>72</v>
      </c>
      <c r="G7" s="200">
        <f>'[2]20'!H9</f>
        <v>35</v>
      </c>
      <c r="H7" s="201">
        <f>'[2]20'!I9</f>
        <v>0</v>
      </c>
      <c r="I7" s="201">
        <f>'[2]20'!J9</f>
        <v>0</v>
      </c>
      <c r="J7" s="201">
        <f>'[2]20'!K9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0">
        <f>'[2]20'!B10</f>
        <v>42</v>
      </c>
      <c r="C8" s="201">
        <f>'[2]20'!C10</f>
        <v>30</v>
      </c>
      <c r="D8" s="201">
        <f>'[2]20'!D10</f>
        <v>0</v>
      </c>
      <c r="E8" s="201">
        <f>'[2]20'!E10</f>
        <v>0</v>
      </c>
      <c r="F8" s="15">
        <f t="shared" si="6"/>
        <v>72</v>
      </c>
      <c r="G8" s="200">
        <f>'[2]20'!H10</f>
        <v>35</v>
      </c>
      <c r="H8" s="201">
        <f>'[2]20'!I10</f>
        <v>0</v>
      </c>
      <c r="I8" s="201">
        <f>'[2]20'!J10</f>
        <v>0</v>
      </c>
      <c r="J8" s="201">
        <f>'[2]20'!K10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0">
        <f>'[2]20'!B11</f>
        <v>42</v>
      </c>
      <c r="C9" s="201">
        <f>'[2]20'!C11</f>
        <v>30</v>
      </c>
      <c r="D9" s="201">
        <f>'[2]20'!D11</f>
        <v>0</v>
      </c>
      <c r="E9" s="201">
        <f>'[2]20'!E11</f>
        <v>0</v>
      </c>
      <c r="F9" s="15">
        <f t="shared" si="6"/>
        <v>72</v>
      </c>
      <c r="G9" s="200">
        <f>'[2]20'!H11</f>
        <v>35</v>
      </c>
      <c r="H9" s="201">
        <f>'[2]20'!I11</f>
        <v>0</v>
      </c>
      <c r="I9" s="201">
        <f>'[2]20'!J11</f>
        <v>0</v>
      </c>
      <c r="J9" s="201">
        <f>'[2]20'!K11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0">
        <f>'[2]20'!B12</f>
        <v>42</v>
      </c>
      <c r="C10" s="201">
        <f>'[2]20'!C12</f>
        <v>30</v>
      </c>
      <c r="D10" s="201">
        <f>'[2]20'!D12</f>
        <v>0</v>
      </c>
      <c r="E10" s="201">
        <f>'[2]20'!E12</f>
        <v>0</v>
      </c>
      <c r="F10" s="15">
        <f t="shared" si="6"/>
        <v>72</v>
      </c>
      <c r="G10" s="200">
        <f>'[2]20'!H12</f>
        <v>35</v>
      </c>
      <c r="H10" s="201">
        <f>'[2]20'!I12</f>
        <v>0</v>
      </c>
      <c r="I10" s="201">
        <f>'[2]20'!J12</f>
        <v>0</v>
      </c>
      <c r="J10" s="201">
        <f>'[2]20'!K12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0">
        <f>'[2]20'!B13</f>
        <v>42</v>
      </c>
      <c r="C11" s="201">
        <f>'[2]20'!C13</f>
        <v>30</v>
      </c>
      <c r="D11" s="201">
        <f>'[2]20'!D13</f>
        <v>0</v>
      </c>
      <c r="E11" s="201">
        <f>'[2]20'!E13</f>
        <v>0</v>
      </c>
      <c r="F11" s="15">
        <f t="shared" si="6"/>
        <v>72</v>
      </c>
      <c r="G11" s="200">
        <f>'[2]20'!H13</f>
        <v>35</v>
      </c>
      <c r="H11" s="201">
        <f>'[2]20'!I13</f>
        <v>0</v>
      </c>
      <c r="I11" s="201">
        <f>'[2]20'!J13</f>
        <v>0</v>
      </c>
      <c r="J11" s="201">
        <f>'[2]20'!K13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0">
        <f>'[2]20'!B14</f>
        <v>42</v>
      </c>
      <c r="C12" s="201">
        <f>'[2]20'!C14</f>
        <v>30</v>
      </c>
      <c r="D12" s="201">
        <f>'[2]20'!D14</f>
        <v>0</v>
      </c>
      <c r="E12" s="201">
        <f>'[2]20'!E14</f>
        <v>0</v>
      </c>
      <c r="F12" s="15">
        <f t="shared" si="6"/>
        <v>72</v>
      </c>
      <c r="G12" s="200">
        <f>'[2]20'!H14</f>
        <v>34</v>
      </c>
      <c r="H12" s="201">
        <f>'[2]20'!I14</f>
        <v>0</v>
      </c>
      <c r="I12" s="201">
        <f>'[2]20'!J14</f>
        <v>0</v>
      </c>
      <c r="J12" s="201">
        <f>'[2]20'!K14</f>
        <v>0</v>
      </c>
      <c r="K12" s="15">
        <f t="shared" si="3"/>
        <v>34</v>
      </c>
      <c r="L12" s="18">
        <f>frq!C12</f>
        <v>1</v>
      </c>
      <c r="M12" s="167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200">
        <f>'[2]20'!B15</f>
        <v>42</v>
      </c>
      <c r="C13" s="201">
        <f>'[2]20'!C15</f>
        <v>30</v>
      </c>
      <c r="D13" s="201">
        <f>'[2]20'!D15</f>
        <v>0</v>
      </c>
      <c r="E13" s="201">
        <f>'[2]20'!E15</f>
        <v>0</v>
      </c>
      <c r="F13" s="15">
        <f t="shared" si="6"/>
        <v>72</v>
      </c>
      <c r="G13" s="200">
        <f>'[2]20'!H15</f>
        <v>34</v>
      </c>
      <c r="H13" s="201">
        <f>'[2]20'!I15</f>
        <v>0</v>
      </c>
      <c r="I13" s="201">
        <f>'[2]20'!J15</f>
        <v>0</v>
      </c>
      <c r="J13" s="201">
        <f>'[2]20'!K15</f>
        <v>0</v>
      </c>
      <c r="K13" s="15">
        <f t="shared" si="3"/>
        <v>34</v>
      </c>
      <c r="L13" s="18">
        <f>frq!C13</f>
        <v>1</v>
      </c>
      <c r="M13" s="167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200">
        <f>'[2]20'!B16</f>
        <v>42</v>
      </c>
      <c r="C14" s="201">
        <f>'[2]20'!C16</f>
        <v>30</v>
      </c>
      <c r="D14" s="201">
        <f>'[2]20'!D16</f>
        <v>0</v>
      </c>
      <c r="E14" s="201">
        <f>'[2]20'!E16</f>
        <v>0</v>
      </c>
      <c r="F14" s="15">
        <f t="shared" si="6"/>
        <v>72</v>
      </c>
      <c r="G14" s="200">
        <f>'[2]20'!H16</f>
        <v>34</v>
      </c>
      <c r="H14" s="201">
        <f>'[2]20'!I16</f>
        <v>0</v>
      </c>
      <c r="I14" s="201">
        <f>'[2]20'!J16</f>
        <v>0</v>
      </c>
      <c r="J14" s="201">
        <f>'[2]20'!K16</f>
        <v>0</v>
      </c>
      <c r="K14" s="15">
        <f t="shared" si="3"/>
        <v>34</v>
      </c>
      <c r="L14" s="18">
        <f>frq!C14</f>
        <v>1</v>
      </c>
      <c r="M14" s="167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200">
        <f>'[2]20'!B17</f>
        <v>42</v>
      </c>
      <c r="C15" s="201">
        <f>'[2]20'!C17</f>
        <v>30</v>
      </c>
      <c r="D15" s="201">
        <f>'[2]20'!D17</f>
        <v>0</v>
      </c>
      <c r="E15" s="201">
        <f>'[2]20'!E17</f>
        <v>0</v>
      </c>
      <c r="F15" s="15">
        <f t="shared" si="6"/>
        <v>72</v>
      </c>
      <c r="G15" s="200">
        <f>'[2]20'!H17</f>
        <v>34</v>
      </c>
      <c r="H15" s="201">
        <f>'[2]20'!I17</f>
        <v>0</v>
      </c>
      <c r="I15" s="201">
        <f>'[2]20'!J17</f>
        <v>0</v>
      </c>
      <c r="J15" s="201">
        <f>'[2]20'!K17</f>
        <v>0</v>
      </c>
      <c r="K15" s="15">
        <f t="shared" si="3"/>
        <v>34</v>
      </c>
      <c r="L15" s="18">
        <f>frq!C15</f>
        <v>1</v>
      </c>
      <c r="M15" s="167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200">
        <f>'[2]20'!B18</f>
        <v>42</v>
      </c>
      <c r="C16" s="201">
        <f>'[2]20'!C18</f>
        <v>30</v>
      </c>
      <c r="D16" s="201">
        <f>'[2]20'!D18</f>
        <v>0</v>
      </c>
      <c r="E16" s="201">
        <f>'[2]20'!E18</f>
        <v>0</v>
      </c>
      <c r="F16" s="15">
        <f t="shared" si="6"/>
        <v>72</v>
      </c>
      <c r="G16" s="200">
        <f>'[2]20'!H18</f>
        <v>34</v>
      </c>
      <c r="H16" s="201">
        <f>'[2]20'!I18</f>
        <v>0</v>
      </c>
      <c r="I16" s="201">
        <f>'[2]20'!J18</f>
        <v>0</v>
      </c>
      <c r="J16" s="201">
        <f>'[2]20'!K18</f>
        <v>0</v>
      </c>
      <c r="K16" s="15">
        <f t="shared" si="3"/>
        <v>34</v>
      </c>
      <c r="L16" s="18">
        <f>frq!C16</f>
        <v>1</v>
      </c>
      <c r="M16" s="167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200">
        <f>'[2]20'!B19</f>
        <v>42</v>
      </c>
      <c r="C17" s="201">
        <f>'[2]20'!C19</f>
        <v>30</v>
      </c>
      <c r="D17" s="201">
        <f>'[2]20'!D19</f>
        <v>0</v>
      </c>
      <c r="E17" s="201">
        <f>'[2]20'!E19</f>
        <v>0</v>
      </c>
      <c r="F17" s="15">
        <f t="shared" si="6"/>
        <v>72</v>
      </c>
      <c r="G17" s="200">
        <f>'[2]20'!H19</f>
        <v>34</v>
      </c>
      <c r="H17" s="201">
        <f>'[2]20'!I19</f>
        <v>0</v>
      </c>
      <c r="I17" s="201">
        <f>'[2]20'!J19</f>
        <v>0</v>
      </c>
      <c r="J17" s="201">
        <f>'[2]20'!K19</f>
        <v>0</v>
      </c>
      <c r="K17" s="15">
        <f t="shared" si="3"/>
        <v>34</v>
      </c>
      <c r="L17" s="18">
        <f>frq!C17</f>
        <v>1</v>
      </c>
      <c r="M17" s="167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200">
        <f>'[2]20'!B20</f>
        <v>42</v>
      </c>
      <c r="C18" s="201">
        <f>'[2]20'!C20</f>
        <v>30</v>
      </c>
      <c r="D18" s="201">
        <f>'[2]20'!D20</f>
        <v>0</v>
      </c>
      <c r="E18" s="201">
        <f>'[2]20'!E20</f>
        <v>0</v>
      </c>
      <c r="F18" s="15">
        <f t="shared" si="6"/>
        <v>72</v>
      </c>
      <c r="G18" s="200">
        <f>'[2]20'!H20</f>
        <v>34</v>
      </c>
      <c r="H18" s="201">
        <f>'[2]20'!I20</f>
        <v>0</v>
      </c>
      <c r="I18" s="201">
        <f>'[2]20'!J20</f>
        <v>0</v>
      </c>
      <c r="J18" s="201">
        <f>'[2]20'!K20</f>
        <v>0</v>
      </c>
      <c r="K18" s="15">
        <f t="shared" si="3"/>
        <v>34</v>
      </c>
      <c r="L18" s="18">
        <f>frq!C18</f>
        <v>1</v>
      </c>
      <c r="M18" s="167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200">
        <f>'[2]20'!B21</f>
        <v>42</v>
      </c>
      <c r="C19" s="201">
        <f>'[2]20'!C21</f>
        <v>30</v>
      </c>
      <c r="D19" s="201">
        <f>'[2]20'!D21</f>
        <v>0</v>
      </c>
      <c r="E19" s="201">
        <f>'[2]20'!E21</f>
        <v>0</v>
      </c>
      <c r="F19" s="15">
        <f t="shared" si="6"/>
        <v>72</v>
      </c>
      <c r="G19" s="200">
        <f>'[2]20'!H21</f>
        <v>34</v>
      </c>
      <c r="H19" s="201">
        <f>'[2]20'!I21</f>
        <v>0</v>
      </c>
      <c r="I19" s="201">
        <f>'[2]20'!J21</f>
        <v>0</v>
      </c>
      <c r="J19" s="201">
        <f>'[2]20'!K21</f>
        <v>0</v>
      </c>
      <c r="K19" s="15">
        <f t="shared" si="3"/>
        <v>34</v>
      </c>
      <c r="L19" s="18">
        <f>frq!C19</f>
        <v>1</v>
      </c>
      <c r="M19" s="167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200">
        <f>'[2]20'!B22</f>
        <v>42</v>
      </c>
      <c r="C20" s="201">
        <f>'[2]20'!C22</f>
        <v>30</v>
      </c>
      <c r="D20" s="201">
        <f>'[2]20'!D22</f>
        <v>0</v>
      </c>
      <c r="E20" s="201">
        <f>'[2]20'!E22</f>
        <v>0</v>
      </c>
      <c r="F20" s="15">
        <f t="shared" si="6"/>
        <v>72</v>
      </c>
      <c r="G20" s="200">
        <f>'[2]20'!H22</f>
        <v>34</v>
      </c>
      <c r="H20" s="201">
        <f>'[2]20'!I22</f>
        <v>0</v>
      </c>
      <c r="I20" s="201">
        <f>'[2]20'!J22</f>
        <v>0</v>
      </c>
      <c r="J20" s="201">
        <f>'[2]20'!K22</f>
        <v>0</v>
      </c>
      <c r="K20" s="15">
        <f t="shared" si="3"/>
        <v>34</v>
      </c>
      <c r="L20" s="18">
        <f>frq!C20</f>
        <v>1</v>
      </c>
      <c r="M20" s="167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200">
        <f>'[2]20'!B23</f>
        <v>42</v>
      </c>
      <c r="C21" s="201">
        <f>'[2]20'!C23</f>
        <v>30</v>
      </c>
      <c r="D21" s="201">
        <f>'[2]20'!D23</f>
        <v>0</v>
      </c>
      <c r="E21" s="201">
        <f>'[2]20'!E23</f>
        <v>0</v>
      </c>
      <c r="F21" s="15">
        <f t="shared" si="6"/>
        <v>72</v>
      </c>
      <c r="G21" s="200">
        <f>'[2]20'!H23</f>
        <v>34</v>
      </c>
      <c r="H21" s="201">
        <f>'[2]20'!I23</f>
        <v>0</v>
      </c>
      <c r="I21" s="201">
        <f>'[2]20'!J23</f>
        <v>0</v>
      </c>
      <c r="J21" s="201">
        <f>'[2]20'!K23</f>
        <v>0</v>
      </c>
      <c r="K21" s="15">
        <f t="shared" si="3"/>
        <v>34</v>
      </c>
      <c r="L21" s="18">
        <f>frq!C21</f>
        <v>1</v>
      </c>
      <c r="M21" s="167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200">
        <f>'[2]20'!B24</f>
        <v>42</v>
      </c>
      <c r="C22" s="201">
        <f>'[2]20'!C24</f>
        <v>30</v>
      </c>
      <c r="D22" s="201">
        <f>'[2]20'!D24</f>
        <v>0</v>
      </c>
      <c r="E22" s="201">
        <f>'[2]20'!E24</f>
        <v>0</v>
      </c>
      <c r="F22" s="15">
        <f t="shared" si="6"/>
        <v>72</v>
      </c>
      <c r="G22" s="200">
        <f>'[2]20'!H24</f>
        <v>34</v>
      </c>
      <c r="H22" s="201">
        <f>'[2]20'!I24</f>
        <v>0</v>
      </c>
      <c r="I22" s="201">
        <f>'[2]20'!J24</f>
        <v>0</v>
      </c>
      <c r="J22" s="201">
        <f>'[2]20'!K24</f>
        <v>0</v>
      </c>
      <c r="K22" s="15">
        <f t="shared" si="3"/>
        <v>34</v>
      </c>
      <c r="L22" s="18">
        <f>frq!C22</f>
        <v>1</v>
      </c>
      <c r="M22" s="167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200">
        <f>'[2]20'!B25</f>
        <v>42</v>
      </c>
      <c r="C23" s="201">
        <f>'[2]20'!C25</f>
        <v>30</v>
      </c>
      <c r="D23" s="201">
        <f>'[2]20'!D25</f>
        <v>0</v>
      </c>
      <c r="E23" s="201">
        <f>'[2]20'!E25</f>
        <v>0</v>
      </c>
      <c r="F23" s="15">
        <f t="shared" si="6"/>
        <v>72</v>
      </c>
      <c r="G23" s="200">
        <f>'[2]20'!H25</f>
        <v>35</v>
      </c>
      <c r="H23" s="201">
        <f>'[2]20'!I25</f>
        <v>0</v>
      </c>
      <c r="I23" s="201">
        <f>'[2]20'!J25</f>
        <v>0</v>
      </c>
      <c r="J23" s="201">
        <f>'[2]20'!K25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0">
        <f>'[2]20'!B26</f>
        <v>42</v>
      </c>
      <c r="C24" s="201">
        <f>'[2]20'!C26</f>
        <v>30</v>
      </c>
      <c r="D24" s="201">
        <f>'[2]20'!D26</f>
        <v>0</v>
      </c>
      <c r="E24" s="201">
        <f>'[2]20'!E26</f>
        <v>0</v>
      </c>
      <c r="F24" s="15">
        <f t="shared" si="6"/>
        <v>72</v>
      </c>
      <c r="G24" s="200">
        <f>'[2]20'!H26</f>
        <v>35</v>
      </c>
      <c r="H24" s="201">
        <f>'[2]20'!I26</f>
        <v>0</v>
      </c>
      <c r="I24" s="201">
        <f>'[2]20'!J26</f>
        <v>0</v>
      </c>
      <c r="J24" s="201">
        <f>'[2]20'!K26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0">
        <f>'[2]20'!B27</f>
        <v>42</v>
      </c>
      <c r="C25" s="201">
        <f>'[2]20'!C27</f>
        <v>30</v>
      </c>
      <c r="D25" s="201">
        <f>'[2]20'!D27</f>
        <v>0</v>
      </c>
      <c r="E25" s="201">
        <f>'[2]20'!E27</f>
        <v>0</v>
      </c>
      <c r="F25" s="15">
        <f t="shared" si="6"/>
        <v>72</v>
      </c>
      <c r="G25" s="200">
        <f>'[2]20'!H27</f>
        <v>35</v>
      </c>
      <c r="H25" s="201">
        <f>'[2]20'!I27</f>
        <v>0</v>
      </c>
      <c r="I25" s="201">
        <f>'[2]20'!J27</f>
        <v>0</v>
      </c>
      <c r="J25" s="201">
        <f>'[2]20'!K27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0">
        <f>'[2]20'!B28</f>
        <v>42</v>
      </c>
      <c r="C26" s="201">
        <f>'[2]20'!C28</f>
        <v>30</v>
      </c>
      <c r="D26" s="201">
        <f>'[2]20'!D28</f>
        <v>0</v>
      </c>
      <c r="E26" s="201">
        <f>'[2]20'!E28</f>
        <v>0</v>
      </c>
      <c r="F26" s="15">
        <f t="shared" si="6"/>
        <v>72</v>
      </c>
      <c r="G26" s="200">
        <f>'[2]20'!H28</f>
        <v>35</v>
      </c>
      <c r="H26" s="201">
        <f>'[2]20'!I28</f>
        <v>0</v>
      </c>
      <c r="I26" s="201">
        <f>'[2]20'!J28</f>
        <v>0</v>
      </c>
      <c r="J26" s="201">
        <f>'[2]20'!K28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0">
        <f>'[2]20'!B29</f>
        <v>42</v>
      </c>
      <c r="C27" s="201">
        <f>'[2]20'!C29</f>
        <v>30</v>
      </c>
      <c r="D27" s="201">
        <f>'[2]20'!D29</f>
        <v>0</v>
      </c>
      <c r="E27" s="201">
        <f>'[2]20'!E29</f>
        <v>0</v>
      </c>
      <c r="F27" s="15">
        <f t="shared" si="6"/>
        <v>72</v>
      </c>
      <c r="G27" s="200">
        <f>'[2]20'!H29</f>
        <v>35</v>
      </c>
      <c r="H27" s="201">
        <f>'[2]20'!I29</f>
        <v>0</v>
      </c>
      <c r="I27" s="201">
        <f>'[2]20'!J29</f>
        <v>0</v>
      </c>
      <c r="J27" s="201">
        <f>'[2]20'!K29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0">
        <f>'[2]20'!B30</f>
        <v>42</v>
      </c>
      <c r="C28" s="201">
        <f>'[2]20'!C30</f>
        <v>30</v>
      </c>
      <c r="D28" s="201">
        <f>'[2]20'!D30</f>
        <v>0</v>
      </c>
      <c r="E28" s="201">
        <f>'[2]20'!E30</f>
        <v>0</v>
      </c>
      <c r="F28" s="15">
        <f t="shared" si="6"/>
        <v>72</v>
      </c>
      <c r="G28" s="200">
        <f>'[2]20'!H30</f>
        <v>35</v>
      </c>
      <c r="H28" s="201">
        <f>'[2]20'!I30</f>
        <v>0</v>
      </c>
      <c r="I28" s="201">
        <f>'[2]20'!J30</f>
        <v>0</v>
      </c>
      <c r="J28" s="201">
        <f>'[2]20'!K30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0">
        <f>'[2]20'!B31</f>
        <v>42</v>
      </c>
      <c r="C29" s="201">
        <f>'[2]20'!C31</f>
        <v>30</v>
      </c>
      <c r="D29" s="201">
        <f>'[2]20'!D31</f>
        <v>0</v>
      </c>
      <c r="E29" s="201">
        <f>'[2]20'!E31</f>
        <v>0</v>
      </c>
      <c r="F29" s="15">
        <f t="shared" si="6"/>
        <v>72</v>
      </c>
      <c r="G29" s="200">
        <f>'[2]20'!H31</f>
        <v>35</v>
      </c>
      <c r="H29" s="201">
        <f>'[2]20'!I31</f>
        <v>0</v>
      </c>
      <c r="I29" s="201">
        <f>'[2]20'!J31</f>
        <v>0</v>
      </c>
      <c r="J29" s="201">
        <f>'[2]20'!K31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0">
        <f>'[2]20'!B32</f>
        <v>42</v>
      </c>
      <c r="C30" s="201">
        <f>'[2]20'!C32</f>
        <v>30</v>
      </c>
      <c r="D30" s="201">
        <f>'[2]20'!D32</f>
        <v>0</v>
      </c>
      <c r="E30" s="201">
        <f>'[2]20'!E32</f>
        <v>0</v>
      </c>
      <c r="F30" s="15">
        <f t="shared" si="6"/>
        <v>72</v>
      </c>
      <c r="G30" s="200">
        <f>'[2]20'!H32</f>
        <v>35</v>
      </c>
      <c r="H30" s="201">
        <f>'[2]20'!I32</f>
        <v>0</v>
      </c>
      <c r="I30" s="201">
        <f>'[2]20'!J32</f>
        <v>0</v>
      </c>
      <c r="J30" s="201">
        <f>'[2]20'!K32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0">
        <f>'[2]20'!B33</f>
        <v>42</v>
      </c>
      <c r="C31" s="201">
        <f>'[2]20'!C33</f>
        <v>30</v>
      </c>
      <c r="D31" s="201">
        <f>'[2]20'!D33</f>
        <v>0</v>
      </c>
      <c r="E31" s="201">
        <f>'[2]20'!E33</f>
        <v>0</v>
      </c>
      <c r="F31" s="15">
        <f t="shared" si="6"/>
        <v>72</v>
      </c>
      <c r="G31" s="200">
        <f>'[2]20'!H33</f>
        <v>35</v>
      </c>
      <c r="H31" s="201">
        <f>'[2]20'!I33</f>
        <v>0</v>
      </c>
      <c r="I31" s="201">
        <f>'[2]20'!J33</f>
        <v>0</v>
      </c>
      <c r="J31" s="201">
        <f>'[2]20'!K33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0">
        <f>'[2]20'!B34</f>
        <v>42</v>
      </c>
      <c r="C32" s="201">
        <f>'[2]20'!C34</f>
        <v>30</v>
      </c>
      <c r="D32" s="201">
        <f>'[2]20'!D34</f>
        <v>0</v>
      </c>
      <c r="E32" s="201">
        <f>'[2]20'!E34</f>
        <v>0</v>
      </c>
      <c r="F32" s="15">
        <f t="shared" si="6"/>
        <v>72</v>
      </c>
      <c r="G32" s="200">
        <f>'[2]20'!H34</f>
        <v>35</v>
      </c>
      <c r="H32" s="201">
        <f>'[2]20'!I34</f>
        <v>0</v>
      </c>
      <c r="I32" s="201">
        <f>'[2]20'!J34</f>
        <v>0</v>
      </c>
      <c r="J32" s="201">
        <f>'[2]20'!K34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0">
        <f>'[2]20'!B35</f>
        <v>42</v>
      </c>
      <c r="C33" s="201">
        <f>'[2]20'!C35</f>
        <v>30</v>
      </c>
      <c r="D33" s="201">
        <f>'[2]20'!D35</f>
        <v>0</v>
      </c>
      <c r="E33" s="201">
        <f>'[2]20'!E35</f>
        <v>0</v>
      </c>
      <c r="F33" s="15">
        <f t="shared" si="6"/>
        <v>72</v>
      </c>
      <c r="G33" s="200">
        <f>'[2]20'!H35</f>
        <v>35</v>
      </c>
      <c r="H33" s="201">
        <f>'[2]20'!I35</f>
        <v>0</v>
      </c>
      <c r="I33" s="201">
        <f>'[2]20'!J35</f>
        <v>0</v>
      </c>
      <c r="J33" s="201">
        <f>'[2]20'!K35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0">
        <f>'[2]20'!B36</f>
        <v>42</v>
      </c>
      <c r="C34" s="201">
        <f>'[2]20'!C36</f>
        <v>30</v>
      </c>
      <c r="D34" s="201">
        <f>'[2]20'!D36</f>
        <v>0</v>
      </c>
      <c r="E34" s="201">
        <f>'[2]20'!E36</f>
        <v>0</v>
      </c>
      <c r="F34" s="15">
        <f t="shared" si="6"/>
        <v>72</v>
      </c>
      <c r="G34" s="200">
        <f>'[2]20'!H36</f>
        <v>35</v>
      </c>
      <c r="H34" s="201">
        <f>'[2]20'!I36</f>
        <v>0</v>
      </c>
      <c r="I34" s="201">
        <f>'[2]20'!J36</f>
        <v>0</v>
      </c>
      <c r="J34" s="201">
        <f>'[2]20'!K36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0">
        <f>'[2]20'!B37</f>
        <v>42</v>
      </c>
      <c r="C35" s="201">
        <f>'[2]20'!C37</f>
        <v>30</v>
      </c>
      <c r="D35" s="201">
        <f>'[2]20'!D37</f>
        <v>0</v>
      </c>
      <c r="E35" s="201">
        <f>'[2]20'!E37</f>
        <v>0</v>
      </c>
      <c r="F35" s="15">
        <f t="shared" si="6"/>
        <v>72</v>
      </c>
      <c r="G35" s="200">
        <f>'[2]20'!H37</f>
        <v>34</v>
      </c>
      <c r="H35" s="201">
        <f>'[2]20'!I37</f>
        <v>0</v>
      </c>
      <c r="I35" s="201">
        <f>'[2]20'!J37</f>
        <v>0</v>
      </c>
      <c r="J35" s="201">
        <f>'[2]20'!K37</f>
        <v>0</v>
      </c>
      <c r="K35" s="15">
        <f t="shared" si="3"/>
        <v>34</v>
      </c>
      <c r="L35" s="18">
        <f>frq!C35</f>
        <v>1</v>
      </c>
      <c r="M35" s="167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200">
        <f>'[2]20'!B38</f>
        <v>42</v>
      </c>
      <c r="C36" s="201">
        <f>'[2]20'!C38</f>
        <v>30</v>
      </c>
      <c r="D36" s="201">
        <f>'[2]20'!D38</f>
        <v>0</v>
      </c>
      <c r="E36" s="201">
        <f>'[2]20'!E38</f>
        <v>0</v>
      </c>
      <c r="F36" s="15">
        <f t="shared" si="6"/>
        <v>72</v>
      </c>
      <c r="G36" s="200">
        <f>'[2]20'!H38</f>
        <v>34</v>
      </c>
      <c r="H36" s="201">
        <f>'[2]20'!I38</f>
        <v>0</v>
      </c>
      <c r="I36" s="201">
        <f>'[2]20'!J38</f>
        <v>0</v>
      </c>
      <c r="J36" s="201">
        <f>'[2]20'!K38</f>
        <v>0</v>
      </c>
      <c r="K36" s="15">
        <f t="shared" si="3"/>
        <v>34</v>
      </c>
      <c r="L36" s="18">
        <f>frq!C36</f>
        <v>1</v>
      </c>
      <c r="M36" s="167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200">
        <f>'[2]20'!B39</f>
        <v>42</v>
      </c>
      <c r="C37" s="201">
        <f>'[2]20'!C39</f>
        <v>30</v>
      </c>
      <c r="D37" s="201">
        <f>'[2]20'!D39</f>
        <v>0</v>
      </c>
      <c r="E37" s="201">
        <f>'[2]20'!E39</f>
        <v>0</v>
      </c>
      <c r="F37" s="15">
        <f t="shared" si="6"/>
        <v>72</v>
      </c>
      <c r="G37" s="200">
        <f>'[2]20'!H39</f>
        <v>34</v>
      </c>
      <c r="H37" s="201">
        <f>'[2]20'!I39</f>
        <v>0</v>
      </c>
      <c r="I37" s="201">
        <f>'[2]20'!J39</f>
        <v>0</v>
      </c>
      <c r="J37" s="201">
        <f>'[2]20'!K39</f>
        <v>0</v>
      </c>
      <c r="K37" s="15">
        <f t="shared" si="3"/>
        <v>34</v>
      </c>
      <c r="L37" s="18">
        <f>frq!C37</f>
        <v>1</v>
      </c>
      <c r="M37" s="167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200">
        <f>'[2]20'!B40</f>
        <v>42</v>
      </c>
      <c r="C38" s="201">
        <f>'[2]20'!C40</f>
        <v>30</v>
      </c>
      <c r="D38" s="201">
        <f>'[2]20'!D40</f>
        <v>0</v>
      </c>
      <c r="E38" s="201">
        <f>'[2]20'!E40</f>
        <v>0</v>
      </c>
      <c r="F38" s="15">
        <f t="shared" si="6"/>
        <v>72</v>
      </c>
      <c r="G38" s="200">
        <f>'[2]20'!H40</f>
        <v>34</v>
      </c>
      <c r="H38" s="201">
        <f>'[2]20'!I40</f>
        <v>0</v>
      </c>
      <c r="I38" s="201">
        <f>'[2]20'!J40</f>
        <v>0</v>
      </c>
      <c r="J38" s="201">
        <f>'[2]20'!K40</f>
        <v>0</v>
      </c>
      <c r="K38" s="15">
        <f t="shared" si="3"/>
        <v>34</v>
      </c>
      <c r="L38" s="18">
        <f>frq!C38</f>
        <v>1</v>
      </c>
      <c r="M38" s="167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200">
        <f>'[2]20'!B41</f>
        <v>42</v>
      </c>
      <c r="C39" s="201">
        <f>'[2]20'!C41</f>
        <v>30</v>
      </c>
      <c r="D39" s="201">
        <f>'[2]20'!D41</f>
        <v>0</v>
      </c>
      <c r="E39" s="201">
        <f>'[2]20'!E41</f>
        <v>0</v>
      </c>
      <c r="F39" s="15">
        <f t="shared" si="6"/>
        <v>72</v>
      </c>
      <c r="G39" s="200">
        <f>'[2]20'!H41</f>
        <v>34</v>
      </c>
      <c r="H39" s="201">
        <f>'[2]20'!I41</f>
        <v>0</v>
      </c>
      <c r="I39" s="201">
        <f>'[2]20'!J41</f>
        <v>0</v>
      </c>
      <c r="J39" s="201">
        <f>'[2]20'!K41</f>
        <v>0</v>
      </c>
      <c r="K39" s="15">
        <f t="shared" si="3"/>
        <v>34</v>
      </c>
      <c r="L39" s="18">
        <f>frq!C39</f>
        <v>1</v>
      </c>
      <c r="M39" s="167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200">
        <f>'[2]20'!B42</f>
        <v>42</v>
      </c>
      <c r="C40" s="201">
        <f>'[2]20'!C42</f>
        <v>30</v>
      </c>
      <c r="D40" s="201">
        <f>'[2]20'!D42</f>
        <v>0</v>
      </c>
      <c r="E40" s="201">
        <f>'[2]20'!E42</f>
        <v>0</v>
      </c>
      <c r="F40" s="15">
        <f t="shared" si="6"/>
        <v>72</v>
      </c>
      <c r="G40" s="200">
        <f>'[2]20'!H42</f>
        <v>34</v>
      </c>
      <c r="H40" s="201">
        <f>'[2]20'!I42</f>
        <v>0</v>
      </c>
      <c r="I40" s="201">
        <f>'[2]20'!J42</f>
        <v>0</v>
      </c>
      <c r="J40" s="201">
        <f>'[2]20'!K42</f>
        <v>0</v>
      </c>
      <c r="K40" s="15">
        <f t="shared" si="3"/>
        <v>34</v>
      </c>
      <c r="L40" s="18">
        <f>frq!C40</f>
        <v>1</v>
      </c>
      <c r="M40" s="167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200">
        <f>'[2]20'!B43</f>
        <v>42</v>
      </c>
      <c r="C41" s="201">
        <f>'[2]20'!C43</f>
        <v>30</v>
      </c>
      <c r="D41" s="201">
        <f>'[2]20'!D43</f>
        <v>0</v>
      </c>
      <c r="E41" s="201">
        <f>'[2]20'!E43</f>
        <v>0</v>
      </c>
      <c r="F41" s="15">
        <f t="shared" si="6"/>
        <v>72</v>
      </c>
      <c r="G41" s="200">
        <f>'[2]20'!H43</f>
        <v>34</v>
      </c>
      <c r="H41" s="201">
        <f>'[2]20'!I43</f>
        <v>0</v>
      </c>
      <c r="I41" s="201">
        <f>'[2]20'!J43</f>
        <v>0</v>
      </c>
      <c r="J41" s="201">
        <f>'[2]20'!K43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200">
        <f>'[2]20'!B44</f>
        <v>42</v>
      </c>
      <c r="C42" s="201">
        <f>'[2]20'!C44</f>
        <v>30</v>
      </c>
      <c r="D42" s="201">
        <f>'[2]20'!D44</f>
        <v>0</v>
      </c>
      <c r="E42" s="201">
        <f>'[2]20'!E44</f>
        <v>0</v>
      </c>
      <c r="F42" s="15">
        <f t="shared" si="6"/>
        <v>72</v>
      </c>
      <c r="G42" s="200">
        <f>'[2]20'!H44</f>
        <v>34</v>
      </c>
      <c r="H42" s="201">
        <f>'[2]20'!I44</f>
        <v>0</v>
      </c>
      <c r="I42" s="201">
        <f>'[2]20'!J44</f>
        <v>0</v>
      </c>
      <c r="J42" s="201">
        <f>'[2]20'!K44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200">
        <f>'[2]20'!B45</f>
        <v>42</v>
      </c>
      <c r="C43" s="201">
        <f>'[2]20'!C45</f>
        <v>30</v>
      </c>
      <c r="D43" s="201">
        <f>'[2]20'!D45</f>
        <v>0</v>
      </c>
      <c r="E43" s="201">
        <f>'[2]20'!E45</f>
        <v>0</v>
      </c>
      <c r="F43" s="15">
        <f t="shared" si="6"/>
        <v>72</v>
      </c>
      <c r="G43" s="200">
        <f>'[2]20'!H45</f>
        <v>34</v>
      </c>
      <c r="H43" s="201">
        <f>'[2]20'!I45</f>
        <v>0</v>
      </c>
      <c r="I43" s="201">
        <f>'[2]20'!J45</f>
        <v>0</v>
      </c>
      <c r="J43" s="201">
        <f>'[2]20'!K45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0">
        <f>'[2]20'!B46</f>
        <v>42</v>
      </c>
      <c r="C44" s="201">
        <f>'[2]20'!C46</f>
        <v>30</v>
      </c>
      <c r="D44" s="201">
        <f>'[2]20'!D46</f>
        <v>0</v>
      </c>
      <c r="E44" s="201">
        <f>'[2]20'!E46</f>
        <v>0</v>
      </c>
      <c r="F44" s="15">
        <f t="shared" si="6"/>
        <v>72</v>
      </c>
      <c r="G44" s="200">
        <f>'[2]20'!H46</f>
        <v>34</v>
      </c>
      <c r="H44" s="201">
        <f>'[2]20'!I46</f>
        <v>0</v>
      </c>
      <c r="I44" s="201">
        <f>'[2]20'!J46</f>
        <v>0</v>
      </c>
      <c r="J44" s="201">
        <f>'[2]20'!K46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0">
        <f>'[2]20'!B47</f>
        <v>42</v>
      </c>
      <c r="C45" s="201">
        <f>'[2]20'!C47</f>
        <v>30</v>
      </c>
      <c r="D45" s="201">
        <f>'[2]20'!D47</f>
        <v>0</v>
      </c>
      <c r="E45" s="201">
        <f>'[2]20'!E47</f>
        <v>0</v>
      </c>
      <c r="F45" s="15">
        <f t="shared" si="6"/>
        <v>72</v>
      </c>
      <c r="G45" s="200">
        <f>'[2]20'!H47</f>
        <v>34</v>
      </c>
      <c r="H45" s="201">
        <f>'[2]20'!I47</f>
        <v>0</v>
      </c>
      <c r="I45" s="201">
        <f>'[2]20'!J47</f>
        <v>0</v>
      </c>
      <c r="J45" s="201">
        <f>'[2]20'!K47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0">
        <f>'[2]20'!B48</f>
        <v>42</v>
      </c>
      <c r="C46" s="201">
        <f>'[2]20'!C48</f>
        <v>30</v>
      </c>
      <c r="D46" s="201">
        <f>'[2]20'!D48</f>
        <v>0</v>
      </c>
      <c r="E46" s="201">
        <f>'[2]20'!E48</f>
        <v>0</v>
      </c>
      <c r="F46" s="15">
        <f t="shared" si="6"/>
        <v>72</v>
      </c>
      <c r="G46" s="200">
        <f>'[2]20'!H48</f>
        <v>34</v>
      </c>
      <c r="H46" s="201">
        <f>'[2]20'!I48</f>
        <v>0</v>
      </c>
      <c r="I46" s="201">
        <f>'[2]20'!J48</f>
        <v>0</v>
      </c>
      <c r="J46" s="201">
        <f>'[2]20'!K48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0">
        <f>'[2]20'!B49</f>
        <v>42</v>
      </c>
      <c r="C47" s="201">
        <f>'[2]20'!C49</f>
        <v>30</v>
      </c>
      <c r="D47" s="201">
        <f>'[2]20'!D49</f>
        <v>0</v>
      </c>
      <c r="E47" s="201">
        <f>'[2]20'!E49</f>
        <v>0</v>
      </c>
      <c r="F47" s="15">
        <f t="shared" si="6"/>
        <v>72</v>
      </c>
      <c r="G47" s="200">
        <f>'[2]20'!H49</f>
        <v>34</v>
      </c>
      <c r="H47" s="201">
        <f>'[2]20'!I49</f>
        <v>0</v>
      </c>
      <c r="I47" s="201">
        <f>'[2]20'!J49</f>
        <v>0</v>
      </c>
      <c r="J47" s="201">
        <f>'[2]20'!K49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0">
        <f>'[2]20'!B50</f>
        <v>42</v>
      </c>
      <c r="C48" s="201">
        <f>'[2]20'!C50</f>
        <v>30</v>
      </c>
      <c r="D48" s="201">
        <f>'[2]20'!D50</f>
        <v>0</v>
      </c>
      <c r="E48" s="201">
        <f>'[2]20'!E50</f>
        <v>0</v>
      </c>
      <c r="F48" s="15">
        <f t="shared" si="6"/>
        <v>72</v>
      </c>
      <c r="G48" s="200">
        <f>'[2]20'!H50</f>
        <v>34</v>
      </c>
      <c r="H48" s="201">
        <f>'[2]20'!I50</f>
        <v>0</v>
      </c>
      <c r="I48" s="201">
        <f>'[2]20'!J50</f>
        <v>0</v>
      </c>
      <c r="J48" s="201">
        <f>'[2]20'!K50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0">
        <f>'[2]20'!B51</f>
        <v>42</v>
      </c>
      <c r="C49" s="201">
        <f>'[2]20'!C51</f>
        <v>30</v>
      </c>
      <c r="D49" s="201">
        <f>'[2]20'!D51</f>
        <v>0</v>
      </c>
      <c r="E49" s="201">
        <f>'[2]20'!E51</f>
        <v>0</v>
      </c>
      <c r="F49" s="15">
        <f t="shared" si="6"/>
        <v>72</v>
      </c>
      <c r="G49" s="200">
        <f>'[2]20'!H51</f>
        <v>34</v>
      </c>
      <c r="H49" s="201">
        <f>'[2]20'!I51</f>
        <v>0</v>
      </c>
      <c r="I49" s="201">
        <f>'[2]20'!J51</f>
        <v>0</v>
      </c>
      <c r="J49" s="201">
        <f>'[2]20'!K51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0">
        <f>'[2]20'!B52</f>
        <v>42</v>
      </c>
      <c r="C50" s="201">
        <f>'[2]20'!C52</f>
        <v>30</v>
      </c>
      <c r="D50" s="201">
        <f>'[2]20'!D52</f>
        <v>0</v>
      </c>
      <c r="E50" s="201">
        <f>'[2]20'!E52</f>
        <v>0</v>
      </c>
      <c r="F50" s="15">
        <f t="shared" si="6"/>
        <v>72</v>
      </c>
      <c r="G50" s="200">
        <f>'[2]20'!H52</f>
        <v>34</v>
      </c>
      <c r="H50" s="201">
        <f>'[2]20'!I52</f>
        <v>0</v>
      </c>
      <c r="I50" s="201">
        <f>'[2]20'!J52</f>
        <v>0</v>
      </c>
      <c r="J50" s="201">
        <f>'[2]20'!K52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0">
        <f>'[2]20'!B53</f>
        <v>42</v>
      </c>
      <c r="C51" s="201">
        <f>'[2]20'!C53</f>
        <v>30</v>
      </c>
      <c r="D51" s="201">
        <f>'[2]20'!D53</f>
        <v>0</v>
      </c>
      <c r="E51" s="201">
        <f>'[2]20'!E53</f>
        <v>0</v>
      </c>
      <c r="F51" s="15">
        <f t="shared" si="6"/>
        <v>72</v>
      </c>
      <c r="G51" s="200">
        <f>'[2]20'!H53</f>
        <v>34</v>
      </c>
      <c r="H51" s="201">
        <f>'[2]20'!I53</f>
        <v>0</v>
      </c>
      <c r="I51" s="201">
        <f>'[2]20'!J53</f>
        <v>0</v>
      </c>
      <c r="J51" s="201">
        <f>'[2]20'!K53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0">
        <f>'[2]20'!B54</f>
        <v>42</v>
      </c>
      <c r="C52" s="201">
        <f>'[2]20'!C54</f>
        <v>30</v>
      </c>
      <c r="D52" s="201">
        <f>'[2]20'!D54</f>
        <v>0</v>
      </c>
      <c r="E52" s="201">
        <f>'[2]20'!E54</f>
        <v>0</v>
      </c>
      <c r="F52" s="15">
        <f t="shared" si="6"/>
        <v>72</v>
      </c>
      <c r="G52" s="200">
        <f>'[2]20'!H54</f>
        <v>34</v>
      </c>
      <c r="H52" s="201">
        <f>'[2]20'!I54</f>
        <v>0</v>
      </c>
      <c r="I52" s="201">
        <f>'[2]20'!J54</f>
        <v>0</v>
      </c>
      <c r="J52" s="201">
        <f>'[2]20'!K54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0">
        <f>'[2]20'!B55</f>
        <v>42</v>
      </c>
      <c r="C53" s="201">
        <f>'[2]20'!C55</f>
        <v>30</v>
      </c>
      <c r="D53" s="201">
        <f>'[2]20'!D55</f>
        <v>0</v>
      </c>
      <c r="E53" s="201">
        <f>'[2]20'!E55</f>
        <v>0</v>
      </c>
      <c r="F53" s="15">
        <f t="shared" si="6"/>
        <v>72</v>
      </c>
      <c r="G53" s="200">
        <f>'[2]20'!H55</f>
        <v>34</v>
      </c>
      <c r="H53" s="201">
        <f>'[2]20'!I55</f>
        <v>10</v>
      </c>
      <c r="I53" s="201">
        <f>'[2]20'!J55</f>
        <v>0</v>
      </c>
      <c r="J53" s="201">
        <f>'[2]20'!K55</f>
        <v>0</v>
      </c>
      <c r="K53" s="15">
        <f t="shared" si="3"/>
        <v>44</v>
      </c>
      <c r="L53" s="18">
        <f>frq!C53</f>
        <v>1</v>
      </c>
      <c r="M53" s="167">
        <f t="shared" si="4"/>
        <v>33.299999999999997</v>
      </c>
      <c r="N53" s="16">
        <f t="shared" si="7"/>
        <v>10</v>
      </c>
      <c r="O53" s="16">
        <f t="shared" si="8"/>
        <v>0</v>
      </c>
      <c r="P53" s="16">
        <f t="shared" si="9"/>
        <v>0</v>
      </c>
      <c r="Q53" s="17">
        <f t="shared" si="5"/>
        <v>43.3</v>
      </c>
      <c r="R53" s="18">
        <v>0.7</v>
      </c>
    </row>
    <row r="54" spans="1:18">
      <c r="A54" s="8" t="s">
        <v>96</v>
      </c>
      <c r="B54" s="200">
        <f>'[2]20'!B56</f>
        <v>42</v>
      </c>
      <c r="C54" s="201">
        <f>'[2]20'!C56</f>
        <v>30</v>
      </c>
      <c r="D54" s="201">
        <f>'[2]20'!D56</f>
        <v>0</v>
      </c>
      <c r="E54" s="201">
        <f>'[2]20'!E56</f>
        <v>0</v>
      </c>
      <c r="F54" s="15">
        <f t="shared" si="6"/>
        <v>72</v>
      </c>
      <c r="G54" s="200">
        <f>'[2]20'!H56</f>
        <v>34</v>
      </c>
      <c r="H54" s="201">
        <f>'[2]20'!I56</f>
        <v>10</v>
      </c>
      <c r="I54" s="201">
        <f>'[2]20'!J56</f>
        <v>0</v>
      </c>
      <c r="J54" s="201">
        <f>'[2]20'!K56</f>
        <v>0</v>
      </c>
      <c r="K54" s="15">
        <f t="shared" si="3"/>
        <v>44</v>
      </c>
      <c r="L54" s="18">
        <f>frq!C54</f>
        <v>1</v>
      </c>
      <c r="M54" s="167">
        <f t="shared" si="4"/>
        <v>33.299999999999997</v>
      </c>
      <c r="N54" s="16">
        <f t="shared" si="7"/>
        <v>10</v>
      </c>
      <c r="O54" s="16">
        <f t="shared" si="8"/>
        <v>0</v>
      </c>
      <c r="P54" s="16">
        <f t="shared" si="9"/>
        <v>0</v>
      </c>
      <c r="Q54" s="17">
        <f t="shared" si="5"/>
        <v>43.3</v>
      </c>
      <c r="R54" s="18">
        <v>0.7</v>
      </c>
    </row>
    <row r="55" spans="1:18">
      <c r="A55" s="8" t="s">
        <v>97</v>
      </c>
      <c r="B55" s="200">
        <f>'[2]20'!B57</f>
        <v>42</v>
      </c>
      <c r="C55" s="201">
        <f>'[2]20'!C57</f>
        <v>30</v>
      </c>
      <c r="D55" s="201">
        <f>'[2]20'!D57</f>
        <v>0</v>
      </c>
      <c r="E55" s="201">
        <f>'[2]20'!E57</f>
        <v>0</v>
      </c>
      <c r="F55" s="15">
        <f t="shared" si="6"/>
        <v>72</v>
      </c>
      <c r="G55" s="200">
        <f>'[2]20'!H57</f>
        <v>34</v>
      </c>
      <c r="H55" s="201">
        <f>'[2]20'!I57</f>
        <v>10</v>
      </c>
      <c r="I55" s="201">
        <f>'[2]20'!J57</f>
        <v>0</v>
      </c>
      <c r="J55" s="201">
        <f>'[2]20'!K57</f>
        <v>0</v>
      </c>
      <c r="K55" s="15">
        <f t="shared" si="3"/>
        <v>44</v>
      </c>
      <c r="L55" s="18">
        <f>frq!C55</f>
        <v>1</v>
      </c>
      <c r="M55" s="167">
        <f t="shared" si="4"/>
        <v>33.299999999999997</v>
      </c>
      <c r="N55" s="16">
        <f t="shared" si="7"/>
        <v>10</v>
      </c>
      <c r="O55" s="16">
        <f t="shared" si="8"/>
        <v>0</v>
      </c>
      <c r="P55" s="16">
        <f t="shared" si="9"/>
        <v>0</v>
      </c>
      <c r="Q55" s="17">
        <f t="shared" si="5"/>
        <v>43.3</v>
      </c>
      <c r="R55" s="18">
        <v>0.7</v>
      </c>
    </row>
    <row r="56" spans="1:18">
      <c r="A56" s="8" t="s">
        <v>98</v>
      </c>
      <c r="B56" s="200">
        <f>'[2]20'!B58</f>
        <v>42</v>
      </c>
      <c r="C56" s="201">
        <f>'[2]20'!C58</f>
        <v>30</v>
      </c>
      <c r="D56" s="201">
        <f>'[2]20'!D58</f>
        <v>0</v>
      </c>
      <c r="E56" s="201">
        <f>'[2]20'!E58</f>
        <v>0</v>
      </c>
      <c r="F56" s="15">
        <f t="shared" si="6"/>
        <v>72</v>
      </c>
      <c r="G56" s="200">
        <f>'[2]20'!H58</f>
        <v>34</v>
      </c>
      <c r="H56" s="201">
        <f>'[2]20'!I58</f>
        <v>10</v>
      </c>
      <c r="I56" s="201">
        <f>'[2]20'!J58</f>
        <v>0</v>
      </c>
      <c r="J56" s="201">
        <f>'[2]20'!K58</f>
        <v>0</v>
      </c>
      <c r="K56" s="15">
        <f t="shared" si="3"/>
        <v>44</v>
      </c>
      <c r="L56" s="18">
        <f>frq!C56</f>
        <v>1</v>
      </c>
      <c r="M56" s="167">
        <f t="shared" si="4"/>
        <v>33.299999999999997</v>
      </c>
      <c r="N56" s="16">
        <f t="shared" si="7"/>
        <v>10</v>
      </c>
      <c r="O56" s="16">
        <f t="shared" si="8"/>
        <v>0</v>
      </c>
      <c r="P56" s="16">
        <f t="shared" si="9"/>
        <v>0</v>
      </c>
      <c r="Q56" s="17">
        <f t="shared" si="5"/>
        <v>43.3</v>
      </c>
      <c r="R56" s="18">
        <v>0.7</v>
      </c>
    </row>
    <row r="57" spans="1:18">
      <c r="A57" s="8" t="s">
        <v>99</v>
      </c>
      <c r="B57" s="200">
        <f>'[2]20'!B59</f>
        <v>42</v>
      </c>
      <c r="C57" s="201">
        <f>'[2]20'!C59</f>
        <v>30</v>
      </c>
      <c r="D57" s="201">
        <f>'[2]20'!D59</f>
        <v>0</v>
      </c>
      <c r="E57" s="201">
        <f>'[2]20'!E59</f>
        <v>0</v>
      </c>
      <c r="F57" s="15">
        <f t="shared" si="6"/>
        <v>72</v>
      </c>
      <c r="G57" s="200">
        <f>'[2]20'!H59</f>
        <v>34</v>
      </c>
      <c r="H57" s="201">
        <f>'[2]20'!I59</f>
        <v>30</v>
      </c>
      <c r="I57" s="201">
        <f>'[2]20'!J59</f>
        <v>0</v>
      </c>
      <c r="J57" s="201">
        <f>'[2]20'!K59</f>
        <v>0</v>
      </c>
      <c r="K57" s="15">
        <f t="shared" si="3"/>
        <v>64</v>
      </c>
      <c r="L57" s="18">
        <f>frq!C57</f>
        <v>1</v>
      </c>
      <c r="M57" s="167">
        <f t="shared" si="4"/>
        <v>33.299999999999997</v>
      </c>
      <c r="N57" s="16">
        <f t="shared" si="7"/>
        <v>30</v>
      </c>
      <c r="O57" s="16">
        <f t="shared" si="8"/>
        <v>0</v>
      </c>
      <c r="P57" s="16">
        <f t="shared" si="9"/>
        <v>0</v>
      </c>
      <c r="Q57" s="17">
        <f t="shared" si="5"/>
        <v>63.3</v>
      </c>
      <c r="R57" s="18">
        <v>0.7</v>
      </c>
    </row>
    <row r="58" spans="1:18">
      <c r="A58" s="8" t="s">
        <v>100</v>
      </c>
      <c r="B58" s="200">
        <f>'[2]20'!B60</f>
        <v>42</v>
      </c>
      <c r="C58" s="201">
        <f>'[2]20'!C60</f>
        <v>30</v>
      </c>
      <c r="D58" s="201">
        <f>'[2]20'!D60</f>
        <v>0</v>
      </c>
      <c r="E58" s="201">
        <f>'[2]20'!E60</f>
        <v>0</v>
      </c>
      <c r="F58" s="15">
        <f t="shared" si="6"/>
        <v>72</v>
      </c>
      <c r="G58" s="200">
        <f>'[2]20'!H60</f>
        <v>34</v>
      </c>
      <c r="H58" s="201">
        <f>'[2]20'!I60</f>
        <v>30</v>
      </c>
      <c r="I58" s="201">
        <f>'[2]20'!J60</f>
        <v>0</v>
      </c>
      <c r="J58" s="201">
        <f>'[2]20'!K60</f>
        <v>0</v>
      </c>
      <c r="K58" s="15">
        <f t="shared" si="3"/>
        <v>64</v>
      </c>
      <c r="L58" s="18">
        <f>frq!C58</f>
        <v>1</v>
      </c>
      <c r="M58" s="167">
        <f t="shared" si="4"/>
        <v>33.299999999999997</v>
      </c>
      <c r="N58" s="16">
        <f t="shared" si="7"/>
        <v>30</v>
      </c>
      <c r="O58" s="16">
        <f t="shared" si="8"/>
        <v>0</v>
      </c>
      <c r="P58" s="16">
        <f t="shared" si="9"/>
        <v>0</v>
      </c>
      <c r="Q58" s="17">
        <f t="shared" si="5"/>
        <v>63.3</v>
      </c>
      <c r="R58" s="18">
        <v>0.7</v>
      </c>
    </row>
    <row r="59" spans="1:18">
      <c r="A59" s="8" t="s">
        <v>101</v>
      </c>
      <c r="B59" s="200">
        <f>'[2]20'!B61</f>
        <v>42</v>
      </c>
      <c r="C59" s="201">
        <f>'[2]20'!C61</f>
        <v>30</v>
      </c>
      <c r="D59" s="201">
        <f>'[2]20'!D61</f>
        <v>0</v>
      </c>
      <c r="E59" s="201">
        <f>'[2]20'!E61</f>
        <v>0</v>
      </c>
      <c r="F59" s="15">
        <f t="shared" si="6"/>
        <v>72</v>
      </c>
      <c r="G59" s="200">
        <f>'[2]20'!H61</f>
        <v>34</v>
      </c>
      <c r="H59" s="201">
        <f>'[2]20'!I61</f>
        <v>30</v>
      </c>
      <c r="I59" s="201">
        <f>'[2]20'!J61</f>
        <v>0</v>
      </c>
      <c r="J59" s="201">
        <f>'[2]20'!K61</f>
        <v>0</v>
      </c>
      <c r="K59" s="15">
        <f t="shared" si="3"/>
        <v>64</v>
      </c>
      <c r="L59" s="18">
        <f>frq!C59</f>
        <v>1</v>
      </c>
      <c r="M59" s="167">
        <f t="shared" si="4"/>
        <v>33.299999999999997</v>
      </c>
      <c r="N59" s="16">
        <f t="shared" si="7"/>
        <v>30</v>
      </c>
      <c r="O59" s="16">
        <f t="shared" si="8"/>
        <v>0</v>
      </c>
      <c r="P59" s="16">
        <f t="shared" si="9"/>
        <v>0</v>
      </c>
      <c r="Q59" s="17">
        <f t="shared" si="5"/>
        <v>63.3</v>
      </c>
      <c r="R59" s="18">
        <v>0.7</v>
      </c>
    </row>
    <row r="60" spans="1:18">
      <c r="A60" s="8" t="s">
        <v>102</v>
      </c>
      <c r="B60" s="200">
        <f>'[2]20'!B62</f>
        <v>42</v>
      </c>
      <c r="C60" s="201">
        <f>'[2]20'!C62</f>
        <v>30</v>
      </c>
      <c r="D60" s="201">
        <f>'[2]20'!D62</f>
        <v>0</v>
      </c>
      <c r="E60" s="201">
        <f>'[2]20'!E62</f>
        <v>0</v>
      </c>
      <c r="F60" s="15">
        <f t="shared" si="6"/>
        <v>72</v>
      </c>
      <c r="G60" s="200">
        <f>'[2]20'!H62</f>
        <v>34</v>
      </c>
      <c r="H60" s="201">
        <f>'[2]20'!I62</f>
        <v>30</v>
      </c>
      <c r="I60" s="201">
        <f>'[2]20'!J62</f>
        <v>0</v>
      </c>
      <c r="J60" s="201">
        <f>'[2]20'!K62</f>
        <v>0</v>
      </c>
      <c r="K60" s="15">
        <f t="shared" si="3"/>
        <v>64</v>
      </c>
      <c r="L60" s="18">
        <f>frq!C60</f>
        <v>1</v>
      </c>
      <c r="M60" s="167">
        <f t="shared" si="4"/>
        <v>33.299999999999997</v>
      </c>
      <c r="N60" s="16">
        <f t="shared" si="7"/>
        <v>30</v>
      </c>
      <c r="O60" s="16">
        <f t="shared" si="8"/>
        <v>0</v>
      </c>
      <c r="P60" s="16">
        <f t="shared" si="9"/>
        <v>0</v>
      </c>
      <c r="Q60" s="17">
        <f t="shared" si="5"/>
        <v>63.3</v>
      </c>
      <c r="R60" s="18">
        <v>0.7</v>
      </c>
    </row>
    <row r="61" spans="1:18">
      <c r="A61" s="8" t="s">
        <v>103</v>
      </c>
      <c r="B61" s="200">
        <f>'[2]20'!B63</f>
        <v>42</v>
      </c>
      <c r="C61" s="201">
        <f>'[2]20'!C63</f>
        <v>30</v>
      </c>
      <c r="D61" s="201">
        <f>'[2]20'!D63</f>
        <v>0</v>
      </c>
      <c r="E61" s="201">
        <f>'[2]20'!E63</f>
        <v>0</v>
      </c>
      <c r="F61" s="15">
        <f t="shared" si="6"/>
        <v>72</v>
      </c>
      <c r="G61" s="200">
        <f>'[2]20'!H63</f>
        <v>34</v>
      </c>
      <c r="H61" s="201">
        <f>'[2]20'!I63</f>
        <v>0</v>
      </c>
      <c r="I61" s="201">
        <f>'[2]20'!J63</f>
        <v>0</v>
      </c>
      <c r="J61" s="201">
        <f>'[2]20'!K63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0">
        <f>'[2]20'!B64</f>
        <v>42</v>
      </c>
      <c r="C62" s="201">
        <f>'[2]20'!C64</f>
        <v>30</v>
      </c>
      <c r="D62" s="201">
        <f>'[2]20'!D64</f>
        <v>0</v>
      </c>
      <c r="E62" s="201">
        <f>'[2]20'!E64</f>
        <v>0</v>
      </c>
      <c r="F62" s="15">
        <f t="shared" si="6"/>
        <v>72</v>
      </c>
      <c r="G62" s="200">
        <f>'[2]20'!H64</f>
        <v>34</v>
      </c>
      <c r="H62" s="201">
        <f>'[2]20'!I64</f>
        <v>0</v>
      </c>
      <c r="I62" s="201">
        <f>'[2]20'!J64</f>
        <v>0</v>
      </c>
      <c r="J62" s="201">
        <f>'[2]20'!K64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0">
        <f>'[2]20'!B65</f>
        <v>42</v>
      </c>
      <c r="C63" s="201">
        <f>'[2]20'!C65</f>
        <v>30</v>
      </c>
      <c r="D63" s="201">
        <f>'[2]20'!D65</f>
        <v>0</v>
      </c>
      <c r="E63" s="201">
        <f>'[2]20'!E65</f>
        <v>0</v>
      </c>
      <c r="F63" s="15">
        <f t="shared" si="6"/>
        <v>72</v>
      </c>
      <c r="G63" s="200">
        <f>'[2]20'!H65</f>
        <v>34</v>
      </c>
      <c r="H63" s="201">
        <f>'[2]20'!I65</f>
        <v>0</v>
      </c>
      <c r="I63" s="201">
        <f>'[2]20'!J65</f>
        <v>0</v>
      </c>
      <c r="J63" s="201">
        <f>'[2]20'!K65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0">
        <f>'[2]20'!B66</f>
        <v>42</v>
      </c>
      <c r="C64" s="201">
        <f>'[2]20'!C66</f>
        <v>30</v>
      </c>
      <c r="D64" s="201">
        <f>'[2]20'!D66</f>
        <v>0</v>
      </c>
      <c r="E64" s="201">
        <f>'[2]20'!E66</f>
        <v>0</v>
      </c>
      <c r="F64" s="15">
        <f t="shared" si="6"/>
        <v>72</v>
      </c>
      <c r="G64" s="200">
        <f>'[2]20'!H66</f>
        <v>34</v>
      </c>
      <c r="H64" s="201">
        <f>'[2]20'!I66</f>
        <v>0</v>
      </c>
      <c r="I64" s="201">
        <f>'[2]20'!J66</f>
        <v>0</v>
      </c>
      <c r="J64" s="201">
        <f>'[2]20'!K66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0">
        <f>'[2]20'!B67</f>
        <v>42</v>
      </c>
      <c r="C65" s="201">
        <f>'[2]20'!C67</f>
        <v>30</v>
      </c>
      <c r="D65" s="201">
        <f>'[2]20'!D67</f>
        <v>0</v>
      </c>
      <c r="E65" s="201">
        <f>'[2]20'!E67</f>
        <v>0</v>
      </c>
      <c r="F65" s="15">
        <f t="shared" si="6"/>
        <v>72</v>
      </c>
      <c r="G65" s="200">
        <f>'[2]20'!H67</f>
        <v>34</v>
      </c>
      <c r="H65" s="201">
        <f>'[2]20'!I67</f>
        <v>0</v>
      </c>
      <c r="I65" s="201">
        <f>'[2]20'!J67</f>
        <v>0</v>
      </c>
      <c r="J65" s="201">
        <f>'[2]20'!K67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0">
        <f>'[2]20'!B68</f>
        <v>42</v>
      </c>
      <c r="C66" s="201">
        <f>'[2]20'!C68</f>
        <v>30</v>
      </c>
      <c r="D66" s="201">
        <f>'[2]20'!D68</f>
        <v>0</v>
      </c>
      <c r="E66" s="201">
        <f>'[2]20'!E68</f>
        <v>0</v>
      </c>
      <c r="F66" s="15">
        <f t="shared" si="6"/>
        <v>72</v>
      </c>
      <c r="G66" s="200">
        <f>'[2]20'!H68</f>
        <v>34</v>
      </c>
      <c r="H66" s="201">
        <f>'[2]20'!I68</f>
        <v>0</v>
      </c>
      <c r="I66" s="201">
        <f>'[2]20'!J68</f>
        <v>0</v>
      </c>
      <c r="J66" s="201">
        <f>'[2]20'!K68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0">
        <f>'[2]20'!B69</f>
        <v>42</v>
      </c>
      <c r="C67" s="201">
        <f>'[2]20'!C69</f>
        <v>30</v>
      </c>
      <c r="D67" s="201">
        <f>'[2]20'!D69</f>
        <v>0</v>
      </c>
      <c r="E67" s="201">
        <f>'[2]20'!E69</f>
        <v>0</v>
      </c>
      <c r="F67" s="15">
        <f t="shared" si="6"/>
        <v>72</v>
      </c>
      <c r="G67" s="200">
        <f>'[2]20'!H69</f>
        <v>33</v>
      </c>
      <c r="H67" s="201">
        <f>'[2]20'!I69</f>
        <v>0</v>
      </c>
      <c r="I67" s="201">
        <f>'[2]20'!J69</f>
        <v>0</v>
      </c>
      <c r="J67" s="201">
        <f>'[2]20'!K69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200">
        <f>'[2]20'!B70</f>
        <v>42</v>
      </c>
      <c r="C68" s="201">
        <f>'[2]20'!C70</f>
        <v>30</v>
      </c>
      <c r="D68" s="201">
        <f>'[2]20'!D70</f>
        <v>0</v>
      </c>
      <c r="E68" s="201">
        <f>'[2]20'!E70</f>
        <v>0</v>
      </c>
      <c r="F68" s="15">
        <f t="shared" si="6"/>
        <v>72</v>
      </c>
      <c r="G68" s="200">
        <f>'[2]20'!H70</f>
        <v>33</v>
      </c>
      <c r="H68" s="201">
        <f>'[2]20'!I70</f>
        <v>0</v>
      </c>
      <c r="I68" s="201">
        <f>'[2]20'!J70</f>
        <v>0</v>
      </c>
      <c r="J68" s="201">
        <f>'[2]20'!K70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200">
        <f>'[2]20'!B71</f>
        <v>42</v>
      </c>
      <c r="C69" s="201">
        <f>'[2]20'!C71</f>
        <v>30</v>
      </c>
      <c r="D69" s="201">
        <f>'[2]20'!D71</f>
        <v>0</v>
      </c>
      <c r="E69" s="201">
        <f>'[2]20'!E71</f>
        <v>0</v>
      </c>
      <c r="F69" s="15">
        <f t="shared" ref="F69:F98" si="16">SUM(B69:E69)</f>
        <v>72</v>
      </c>
      <c r="G69" s="200">
        <f>'[2]20'!H71</f>
        <v>33</v>
      </c>
      <c r="H69" s="201">
        <f>'[2]20'!I71</f>
        <v>0</v>
      </c>
      <c r="I69" s="201">
        <f>'[2]20'!J71</f>
        <v>0</v>
      </c>
      <c r="J69" s="201">
        <f>'[2]20'!K71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200">
        <f>'[2]20'!B72</f>
        <v>42</v>
      </c>
      <c r="C70" s="201">
        <f>'[2]20'!C72</f>
        <v>30</v>
      </c>
      <c r="D70" s="201">
        <f>'[2]20'!D72</f>
        <v>0</v>
      </c>
      <c r="E70" s="201">
        <f>'[2]20'!E72</f>
        <v>0</v>
      </c>
      <c r="F70" s="15">
        <f t="shared" si="16"/>
        <v>72</v>
      </c>
      <c r="G70" s="200">
        <f>'[2]20'!H72</f>
        <v>33</v>
      </c>
      <c r="H70" s="201">
        <f>'[2]20'!I72</f>
        <v>0</v>
      </c>
      <c r="I70" s="201">
        <f>'[2]20'!J72</f>
        <v>0</v>
      </c>
      <c r="J70" s="201">
        <f>'[2]20'!K72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200">
        <f>'[2]20'!B73</f>
        <v>42</v>
      </c>
      <c r="C71" s="201">
        <f>'[2]20'!C73</f>
        <v>30</v>
      </c>
      <c r="D71" s="201">
        <f>'[2]20'!D73</f>
        <v>0</v>
      </c>
      <c r="E71" s="201">
        <f>'[2]20'!E73</f>
        <v>0</v>
      </c>
      <c r="F71" s="15">
        <f t="shared" si="16"/>
        <v>72</v>
      </c>
      <c r="G71" s="200">
        <f>'[2]20'!H73</f>
        <v>33</v>
      </c>
      <c r="H71" s="201">
        <f>'[2]20'!I73</f>
        <v>0</v>
      </c>
      <c r="I71" s="201">
        <f>'[2]20'!J73</f>
        <v>0</v>
      </c>
      <c r="J71" s="201">
        <f>'[2]20'!K73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200">
        <f>'[2]20'!B74</f>
        <v>42</v>
      </c>
      <c r="C72" s="201">
        <f>'[2]20'!C74</f>
        <v>30</v>
      </c>
      <c r="D72" s="201">
        <f>'[2]20'!D74</f>
        <v>0</v>
      </c>
      <c r="E72" s="201">
        <f>'[2]20'!E74</f>
        <v>0</v>
      </c>
      <c r="F72" s="15">
        <f t="shared" si="16"/>
        <v>72</v>
      </c>
      <c r="G72" s="200">
        <f>'[2]20'!H74</f>
        <v>33</v>
      </c>
      <c r="H72" s="201">
        <f>'[2]20'!I74</f>
        <v>0</v>
      </c>
      <c r="I72" s="201">
        <f>'[2]20'!J74</f>
        <v>0</v>
      </c>
      <c r="J72" s="201">
        <f>'[2]20'!K74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00">
        <f>'[2]20'!B75</f>
        <v>42</v>
      </c>
      <c r="C73" s="201">
        <f>'[2]20'!C75</f>
        <v>30</v>
      </c>
      <c r="D73" s="201">
        <f>'[2]20'!D75</f>
        <v>0</v>
      </c>
      <c r="E73" s="201">
        <f>'[2]20'!E75</f>
        <v>0</v>
      </c>
      <c r="F73" s="15">
        <f t="shared" si="16"/>
        <v>72</v>
      </c>
      <c r="G73" s="200">
        <f>'[2]20'!H75</f>
        <v>33</v>
      </c>
      <c r="H73" s="201">
        <f>'[2]20'!I75</f>
        <v>0</v>
      </c>
      <c r="I73" s="201">
        <f>'[2]20'!J75</f>
        <v>0</v>
      </c>
      <c r="J73" s="201">
        <f>'[2]20'!K75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200">
        <f>'[2]20'!B76</f>
        <v>42</v>
      </c>
      <c r="C74" s="201">
        <f>'[2]20'!C76</f>
        <v>30</v>
      </c>
      <c r="D74" s="201">
        <f>'[2]20'!D76</f>
        <v>0</v>
      </c>
      <c r="E74" s="201">
        <f>'[2]20'!E76</f>
        <v>0</v>
      </c>
      <c r="F74" s="15">
        <f t="shared" si="16"/>
        <v>72</v>
      </c>
      <c r="G74" s="200">
        <f>'[2]20'!H76</f>
        <v>33</v>
      </c>
      <c r="H74" s="201">
        <f>'[2]20'!I76</f>
        <v>0</v>
      </c>
      <c r="I74" s="201">
        <f>'[2]20'!J76</f>
        <v>0</v>
      </c>
      <c r="J74" s="201">
        <f>'[2]20'!K76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200">
        <f>'[2]20'!B77</f>
        <v>42</v>
      </c>
      <c r="C75" s="201">
        <f>'[2]20'!C77</f>
        <v>30</v>
      </c>
      <c r="D75" s="201">
        <f>'[2]20'!D77</f>
        <v>0</v>
      </c>
      <c r="E75" s="201">
        <f>'[2]20'!E77</f>
        <v>0</v>
      </c>
      <c r="F75" s="15">
        <f t="shared" si="16"/>
        <v>72</v>
      </c>
      <c r="G75" s="200">
        <f>'[2]20'!H77</f>
        <v>33</v>
      </c>
      <c r="H75" s="201">
        <f>'[2]20'!I77</f>
        <v>0</v>
      </c>
      <c r="I75" s="201">
        <f>'[2]20'!J77</f>
        <v>0</v>
      </c>
      <c r="J75" s="201">
        <f>'[2]20'!K77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00">
        <f>'[2]20'!B78</f>
        <v>42</v>
      </c>
      <c r="C76" s="201">
        <f>'[2]20'!C78</f>
        <v>30</v>
      </c>
      <c r="D76" s="201">
        <f>'[2]20'!D78</f>
        <v>0</v>
      </c>
      <c r="E76" s="201">
        <f>'[2]20'!E78</f>
        <v>0</v>
      </c>
      <c r="F76" s="15">
        <f t="shared" si="16"/>
        <v>72</v>
      </c>
      <c r="G76" s="200">
        <f>'[2]20'!H78</f>
        <v>33</v>
      </c>
      <c r="H76" s="201">
        <f>'[2]20'!I78</f>
        <v>0</v>
      </c>
      <c r="I76" s="201">
        <f>'[2]20'!J78</f>
        <v>0</v>
      </c>
      <c r="J76" s="201">
        <f>'[2]20'!K78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00">
        <f>'[2]20'!B79</f>
        <v>42</v>
      </c>
      <c r="C77" s="201">
        <f>'[2]20'!C79</f>
        <v>30</v>
      </c>
      <c r="D77" s="201">
        <f>'[2]20'!D79</f>
        <v>0</v>
      </c>
      <c r="E77" s="201">
        <f>'[2]20'!E79</f>
        <v>0</v>
      </c>
      <c r="F77" s="15">
        <f t="shared" si="16"/>
        <v>72</v>
      </c>
      <c r="G77" s="200">
        <f>'[2]20'!H79</f>
        <v>33</v>
      </c>
      <c r="H77" s="201">
        <f>'[2]20'!I79</f>
        <v>0</v>
      </c>
      <c r="I77" s="201">
        <f>'[2]20'!J79</f>
        <v>0</v>
      </c>
      <c r="J77" s="201">
        <f>'[2]20'!K79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00">
        <f>'[2]20'!B80</f>
        <v>42</v>
      </c>
      <c r="C78" s="201">
        <f>'[2]20'!C80</f>
        <v>30</v>
      </c>
      <c r="D78" s="201">
        <f>'[2]20'!D80</f>
        <v>0</v>
      </c>
      <c r="E78" s="201">
        <f>'[2]20'!E80</f>
        <v>0</v>
      </c>
      <c r="F78" s="15">
        <f t="shared" si="16"/>
        <v>72</v>
      </c>
      <c r="G78" s="200">
        <f>'[2]20'!H80</f>
        <v>33</v>
      </c>
      <c r="H78" s="201">
        <f>'[2]20'!I80</f>
        <v>0</v>
      </c>
      <c r="I78" s="201">
        <f>'[2]20'!J80</f>
        <v>0</v>
      </c>
      <c r="J78" s="201">
        <f>'[2]20'!K80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00">
        <f>'[2]20'!B81</f>
        <v>42</v>
      </c>
      <c r="C79" s="201">
        <f>'[2]20'!C81</f>
        <v>30</v>
      </c>
      <c r="D79" s="201">
        <f>'[2]20'!D81</f>
        <v>0</v>
      </c>
      <c r="E79" s="201">
        <f>'[2]20'!E81</f>
        <v>0</v>
      </c>
      <c r="F79" s="15">
        <f t="shared" si="16"/>
        <v>72</v>
      </c>
      <c r="G79" s="200">
        <f>'[2]20'!H81</f>
        <v>33</v>
      </c>
      <c r="H79" s="201">
        <f>'[2]20'!I81</f>
        <v>0</v>
      </c>
      <c r="I79" s="201">
        <f>'[2]20'!J81</f>
        <v>0</v>
      </c>
      <c r="J79" s="201">
        <f>'[2]20'!K81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200">
        <f>'[2]20'!B82</f>
        <v>42</v>
      </c>
      <c r="C80" s="201">
        <f>'[2]20'!C82</f>
        <v>30</v>
      </c>
      <c r="D80" s="201">
        <f>'[2]20'!D82</f>
        <v>0</v>
      </c>
      <c r="E80" s="201">
        <f>'[2]20'!E82</f>
        <v>0</v>
      </c>
      <c r="F80" s="15">
        <f t="shared" si="16"/>
        <v>72</v>
      </c>
      <c r="G80" s="200">
        <f>'[2]20'!H82</f>
        <v>33</v>
      </c>
      <c r="H80" s="201">
        <f>'[2]20'!I82</f>
        <v>0</v>
      </c>
      <c r="I80" s="201">
        <f>'[2]20'!J82</f>
        <v>0</v>
      </c>
      <c r="J80" s="201">
        <f>'[2]20'!K82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200">
        <f>'[2]20'!B83</f>
        <v>42</v>
      </c>
      <c r="C81" s="201">
        <f>'[2]20'!C83</f>
        <v>30</v>
      </c>
      <c r="D81" s="201">
        <f>'[2]20'!D83</f>
        <v>0</v>
      </c>
      <c r="E81" s="201">
        <f>'[2]20'!E83</f>
        <v>0</v>
      </c>
      <c r="F81" s="15">
        <f t="shared" si="16"/>
        <v>72</v>
      </c>
      <c r="G81" s="200">
        <f>'[2]20'!H83</f>
        <v>33</v>
      </c>
      <c r="H81" s="201">
        <f>'[2]20'!I83</f>
        <v>0</v>
      </c>
      <c r="I81" s="201">
        <f>'[2]20'!J83</f>
        <v>0</v>
      </c>
      <c r="J81" s="201">
        <f>'[2]20'!K83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200">
        <f>'[2]20'!B84</f>
        <v>42</v>
      </c>
      <c r="C82" s="201">
        <f>'[2]20'!C84</f>
        <v>30</v>
      </c>
      <c r="D82" s="201">
        <f>'[2]20'!D84</f>
        <v>0</v>
      </c>
      <c r="E82" s="201">
        <f>'[2]20'!E84</f>
        <v>0</v>
      </c>
      <c r="F82" s="15">
        <f t="shared" si="16"/>
        <v>72</v>
      </c>
      <c r="G82" s="200">
        <f>'[2]20'!H84</f>
        <v>33</v>
      </c>
      <c r="H82" s="201">
        <f>'[2]20'!I84</f>
        <v>0</v>
      </c>
      <c r="I82" s="201">
        <f>'[2]20'!J84</f>
        <v>0</v>
      </c>
      <c r="J82" s="201">
        <f>'[2]20'!K84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200">
        <f>'[2]20'!B85</f>
        <v>42</v>
      </c>
      <c r="C83" s="201">
        <f>'[2]20'!C85</f>
        <v>30</v>
      </c>
      <c r="D83" s="201">
        <f>'[2]20'!D85</f>
        <v>0</v>
      </c>
      <c r="E83" s="201">
        <f>'[2]20'!E85</f>
        <v>0</v>
      </c>
      <c r="F83" s="15">
        <f t="shared" si="16"/>
        <v>72</v>
      </c>
      <c r="G83" s="200">
        <f>'[2]20'!H85</f>
        <v>33</v>
      </c>
      <c r="H83" s="201">
        <f>'[2]20'!I85</f>
        <v>0</v>
      </c>
      <c r="I83" s="201">
        <f>'[2]20'!J85</f>
        <v>0</v>
      </c>
      <c r="J83" s="201">
        <f>'[2]20'!K85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200">
        <f>'[2]20'!B86</f>
        <v>42</v>
      </c>
      <c r="C84" s="201">
        <f>'[2]20'!C86</f>
        <v>30</v>
      </c>
      <c r="D84" s="201">
        <f>'[2]20'!D86</f>
        <v>0</v>
      </c>
      <c r="E84" s="201">
        <f>'[2]20'!E86</f>
        <v>0</v>
      </c>
      <c r="F84" s="15">
        <f t="shared" si="16"/>
        <v>72</v>
      </c>
      <c r="G84" s="200">
        <f>'[2]20'!H86</f>
        <v>33</v>
      </c>
      <c r="H84" s="201">
        <f>'[2]20'!I86</f>
        <v>0</v>
      </c>
      <c r="I84" s="201">
        <f>'[2]20'!J86</f>
        <v>0</v>
      </c>
      <c r="J84" s="201">
        <f>'[2]20'!K86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200">
        <f>'[2]20'!B87</f>
        <v>42</v>
      </c>
      <c r="C85" s="201">
        <f>'[2]20'!C87</f>
        <v>30</v>
      </c>
      <c r="D85" s="201">
        <f>'[2]20'!D87</f>
        <v>0</v>
      </c>
      <c r="E85" s="201">
        <f>'[2]20'!E87</f>
        <v>0</v>
      </c>
      <c r="F85" s="15">
        <f t="shared" si="16"/>
        <v>72</v>
      </c>
      <c r="G85" s="200">
        <f>'[2]20'!H87</f>
        <v>33</v>
      </c>
      <c r="H85" s="201">
        <f>'[2]20'!I87</f>
        <v>0</v>
      </c>
      <c r="I85" s="201">
        <f>'[2]20'!J87</f>
        <v>0</v>
      </c>
      <c r="J85" s="201">
        <f>'[2]20'!K87</f>
        <v>0</v>
      </c>
      <c r="K85" s="15">
        <f t="shared" si="13"/>
        <v>33</v>
      </c>
      <c r="L85" s="18">
        <f>frq!C85</f>
        <v>1</v>
      </c>
      <c r="M85" s="167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200">
        <f>'[2]20'!B88</f>
        <v>42</v>
      </c>
      <c r="C86" s="201">
        <f>'[2]20'!C88</f>
        <v>30</v>
      </c>
      <c r="D86" s="201">
        <f>'[2]20'!D88</f>
        <v>0</v>
      </c>
      <c r="E86" s="201">
        <f>'[2]20'!E88</f>
        <v>0</v>
      </c>
      <c r="F86" s="15">
        <f t="shared" si="16"/>
        <v>72</v>
      </c>
      <c r="G86" s="200">
        <f>'[2]20'!H88</f>
        <v>33</v>
      </c>
      <c r="H86" s="201">
        <f>'[2]20'!I88</f>
        <v>0</v>
      </c>
      <c r="I86" s="201">
        <f>'[2]20'!J88</f>
        <v>0</v>
      </c>
      <c r="J86" s="201">
        <f>'[2]20'!K88</f>
        <v>0</v>
      </c>
      <c r="K86" s="15">
        <f t="shared" si="13"/>
        <v>33</v>
      </c>
      <c r="L86" s="18">
        <f>frq!C86</f>
        <v>1</v>
      </c>
      <c r="M86" s="167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200">
        <f>'[2]20'!B89</f>
        <v>42</v>
      </c>
      <c r="C87" s="201">
        <f>'[2]20'!C89</f>
        <v>30</v>
      </c>
      <c r="D87" s="201">
        <f>'[2]20'!D89</f>
        <v>0</v>
      </c>
      <c r="E87" s="201">
        <f>'[2]20'!E89</f>
        <v>0</v>
      </c>
      <c r="F87" s="15">
        <f t="shared" si="16"/>
        <v>72</v>
      </c>
      <c r="G87" s="200">
        <f>'[2]20'!H89</f>
        <v>33</v>
      </c>
      <c r="H87" s="201">
        <f>'[2]20'!I89</f>
        <v>0</v>
      </c>
      <c r="I87" s="201">
        <f>'[2]20'!J89</f>
        <v>0</v>
      </c>
      <c r="J87" s="201">
        <f>'[2]20'!K89</f>
        <v>0</v>
      </c>
      <c r="K87" s="15">
        <f t="shared" si="13"/>
        <v>33</v>
      </c>
      <c r="L87" s="18">
        <f>frq!C87</f>
        <v>1</v>
      </c>
      <c r="M87" s="167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200">
        <f>'[2]20'!B90</f>
        <v>42</v>
      </c>
      <c r="C88" s="201">
        <f>'[2]20'!C90</f>
        <v>30</v>
      </c>
      <c r="D88" s="201">
        <f>'[2]20'!D90</f>
        <v>0</v>
      </c>
      <c r="E88" s="201">
        <f>'[2]20'!E90</f>
        <v>0</v>
      </c>
      <c r="F88" s="15">
        <f t="shared" si="16"/>
        <v>72</v>
      </c>
      <c r="G88" s="200">
        <f>'[2]20'!H90</f>
        <v>33</v>
      </c>
      <c r="H88" s="201">
        <f>'[2]20'!I90</f>
        <v>0</v>
      </c>
      <c r="I88" s="201">
        <f>'[2]20'!J90</f>
        <v>0</v>
      </c>
      <c r="J88" s="201">
        <f>'[2]20'!K90</f>
        <v>0</v>
      </c>
      <c r="K88" s="15">
        <f t="shared" si="13"/>
        <v>33</v>
      </c>
      <c r="L88" s="18">
        <f>frq!C88</f>
        <v>1</v>
      </c>
      <c r="M88" s="167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200">
        <f>'[2]20'!B91</f>
        <v>42</v>
      </c>
      <c r="C89" s="201">
        <f>'[2]20'!C91</f>
        <v>30</v>
      </c>
      <c r="D89" s="201">
        <f>'[2]20'!D91</f>
        <v>0</v>
      </c>
      <c r="E89" s="201">
        <f>'[2]20'!E91</f>
        <v>0</v>
      </c>
      <c r="F89" s="15">
        <f t="shared" si="16"/>
        <v>72</v>
      </c>
      <c r="G89" s="200">
        <f>'[2]20'!H91</f>
        <v>33</v>
      </c>
      <c r="H89" s="201">
        <f>'[2]20'!I91</f>
        <v>0</v>
      </c>
      <c r="I89" s="201">
        <f>'[2]20'!J91</f>
        <v>0</v>
      </c>
      <c r="J89" s="201">
        <f>'[2]20'!K91</f>
        <v>0</v>
      </c>
      <c r="K89" s="15">
        <f t="shared" si="13"/>
        <v>33</v>
      </c>
      <c r="L89" s="18">
        <f>frq!C89</f>
        <v>1</v>
      </c>
      <c r="M89" s="167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200">
        <f>'[2]20'!B92</f>
        <v>42</v>
      </c>
      <c r="C90" s="201">
        <f>'[2]20'!C92</f>
        <v>30</v>
      </c>
      <c r="D90" s="201">
        <f>'[2]20'!D92</f>
        <v>0</v>
      </c>
      <c r="E90" s="201">
        <f>'[2]20'!E92</f>
        <v>0</v>
      </c>
      <c r="F90" s="15">
        <f t="shared" si="16"/>
        <v>72</v>
      </c>
      <c r="G90" s="200">
        <f>'[2]20'!H92</f>
        <v>33</v>
      </c>
      <c r="H90" s="201">
        <f>'[2]20'!I92</f>
        <v>0</v>
      </c>
      <c r="I90" s="201">
        <f>'[2]20'!J92</f>
        <v>0</v>
      </c>
      <c r="J90" s="201">
        <f>'[2]20'!K92</f>
        <v>0</v>
      </c>
      <c r="K90" s="15">
        <f t="shared" si="13"/>
        <v>33</v>
      </c>
      <c r="L90" s="18">
        <f>frq!C90</f>
        <v>1</v>
      </c>
      <c r="M90" s="167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200">
        <f>'[2]20'!B93</f>
        <v>42</v>
      </c>
      <c r="C91" s="201">
        <f>'[2]20'!C93</f>
        <v>30</v>
      </c>
      <c r="D91" s="201">
        <f>'[2]20'!D93</f>
        <v>0</v>
      </c>
      <c r="E91" s="201">
        <f>'[2]20'!E93</f>
        <v>0</v>
      </c>
      <c r="F91" s="15">
        <f t="shared" si="16"/>
        <v>72</v>
      </c>
      <c r="G91" s="200">
        <f>'[2]20'!H93</f>
        <v>33</v>
      </c>
      <c r="H91" s="201">
        <f>'[2]20'!I93</f>
        <v>0</v>
      </c>
      <c r="I91" s="201">
        <f>'[2]20'!J93</f>
        <v>0</v>
      </c>
      <c r="J91" s="201">
        <f>'[2]20'!K93</f>
        <v>0</v>
      </c>
      <c r="K91" s="15">
        <f t="shared" si="13"/>
        <v>33</v>
      </c>
      <c r="L91" s="18">
        <f>frq!C91</f>
        <v>1</v>
      </c>
      <c r="M91" s="167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200">
        <f>'[2]20'!B94</f>
        <v>42</v>
      </c>
      <c r="C92" s="201">
        <f>'[2]20'!C94</f>
        <v>30</v>
      </c>
      <c r="D92" s="201">
        <f>'[2]20'!D94</f>
        <v>0</v>
      </c>
      <c r="E92" s="201">
        <f>'[2]20'!E94</f>
        <v>0</v>
      </c>
      <c r="F92" s="15">
        <f t="shared" si="16"/>
        <v>72</v>
      </c>
      <c r="G92" s="200">
        <f>'[2]20'!H94</f>
        <v>33</v>
      </c>
      <c r="H92" s="201">
        <f>'[2]20'!I94</f>
        <v>0</v>
      </c>
      <c r="I92" s="201">
        <f>'[2]20'!J94</f>
        <v>0</v>
      </c>
      <c r="J92" s="201">
        <f>'[2]20'!K94</f>
        <v>0</v>
      </c>
      <c r="K92" s="15">
        <f t="shared" si="13"/>
        <v>33</v>
      </c>
      <c r="L92" s="18">
        <f>frq!C92</f>
        <v>1</v>
      </c>
      <c r="M92" s="167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200">
        <f>'[2]20'!B95</f>
        <v>42</v>
      </c>
      <c r="C93" s="201">
        <f>'[2]20'!C95</f>
        <v>30</v>
      </c>
      <c r="D93" s="201">
        <f>'[2]20'!D95</f>
        <v>0</v>
      </c>
      <c r="E93" s="201">
        <f>'[2]20'!E95</f>
        <v>0</v>
      </c>
      <c r="F93" s="15">
        <f t="shared" si="16"/>
        <v>72</v>
      </c>
      <c r="G93" s="200">
        <f>'[2]20'!H95</f>
        <v>33</v>
      </c>
      <c r="H93" s="201">
        <f>'[2]20'!I95</f>
        <v>0</v>
      </c>
      <c r="I93" s="201">
        <f>'[2]20'!J95</f>
        <v>0</v>
      </c>
      <c r="J93" s="201">
        <f>'[2]20'!K95</f>
        <v>0</v>
      </c>
      <c r="K93" s="15">
        <f t="shared" si="13"/>
        <v>33</v>
      </c>
      <c r="L93" s="18">
        <f>frq!C93</f>
        <v>1</v>
      </c>
      <c r="M93" s="167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200">
        <f>'[2]20'!B96</f>
        <v>42</v>
      </c>
      <c r="C94" s="201">
        <f>'[2]20'!C96</f>
        <v>30</v>
      </c>
      <c r="D94" s="201">
        <f>'[2]20'!D96</f>
        <v>0</v>
      </c>
      <c r="E94" s="201">
        <f>'[2]20'!E96</f>
        <v>0</v>
      </c>
      <c r="F94" s="15">
        <f t="shared" si="16"/>
        <v>72</v>
      </c>
      <c r="G94" s="200">
        <f>'[2]20'!H96</f>
        <v>33</v>
      </c>
      <c r="H94" s="201">
        <f>'[2]20'!I96</f>
        <v>0</v>
      </c>
      <c r="I94" s="201">
        <f>'[2]20'!J96</f>
        <v>0</v>
      </c>
      <c r="J94" s="201">
        <f>'[2]20'!K96</f>
        <v>0</v>
      </c>
      <c r="K94" s="15">
        <f t="shared" si="13"/>
        <v>33</v>
      </c>
      <c r="L94" s="18">
        <f>frq!C94</f>
        <v>1</v>
      </c>
      <c r="M94" s="167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200">
        <f>'[2]20'!B97</f>
        <v>42</v>
      </c>
      <c r="C95" s="201">
        <f>'[2]20'!C97</f>
        <v>30</v>
      </c>
      <c r="D95" s="201">
        <f>'[2]20'!D97</f>
        <v>0</v>
      </c>
      <c r="E95" s="201">
        <f>'[2]20'!E97</f>
        <v>0</v>
      </c>
      <c r="F95" s="15">
        <f t="shared" si="16"/>
        <v>72</v>
      </c>
      <c r="G95" s="200">
        <f>'[2]20'!H97</f>
        <v>33</v>
      </c>
      <c r="H95" s="201">
        <f>'[2]20'!I97</f>
        <v>0</v>
      </c>
      <c r="I95" s="201">
        <f>'[2]20'!J97</f>
        <v>0</v>
      </c>
      <c r="J95" s="201">
        <f>'[2]20'!K97</f>
        <v>0</v>
      </c>
      <c r="K95" s="15">
        <f t="shared" si="13"/>
        <v>33</v>
      </c>
      <c r="L95" s="18">
        <f>frq!C95</f>
        <v>1</v>
      </c>
      <c r="M95" s="167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200">
        <f>'[2]20'!B98</f>
        <v>42</v>
      </c>
      <c r="C96" s="201">
        <f>'[2]20'!C98</f>
        <v>30</v>
      </c>
      <c r="D96" s="201">
        <f>'[2]20'!D98</f>
        <v>0</v>
      </c>
      <c r="E96" s="201">
        <f>'[2]20'!E98</f>
        <v>0</v>
      </c>
      <c r="F96" s="15">
        <f t="shared" si="16"/>
        <v>72</v>
      </c>
      <c r="G96" s="200">
        <f>'[2]20'!H98</f>
        <v>33</v>
      </c>
      <c r="H96" s="201">
        <f>'[2]20'!I98</f>
        <v>0</v>
      </c>
      <c r="I96" s="201">
        <f>'[2]20'!J98</f>
        <v>0</v>
      </c>
      <c r="J96" s="201">
        <f>'[2]20'!K98</f>
        <v>0</v>
      </c>
      <c r="K96" s="15">
        <f t="shared" si="13"/>
        <v>33</v>
      </c>
      <c r="L96" s="18">
        <f>frq!C96</f>
        <v>1</v>
      </c>
      <c r="M96" s="167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200">
        <f>'[2]20'!B99</f>
        <v>42</v>
      </c>
      <c r="C97" s="201">
        <f>'[2]20'!C99</f>
        <v>30</v>
      </c>
      <c r="D97" s="201">
        <f>'[2]20'!D99</f>
        <v>0</v>
      </c>
      <c r="E97" s="201">
        <f>'[2]20'!E99</f>
        <v>0</v>
      </c>
      <c r="F97" s="15">
        <f t="shared" si="16"/>
        <v>72</v>
      </c>
      <c r="G97" s="200">
        <f>'[2]20'!H99</f>
        <v>33</v>
      </c>
      <c r="H97" s="201">
        <f>'[2]20'!I99</f>
        <v>0</v>
      </c>
      <c r="I97" s="201">
        <f>'[2]20'!J99</f>
        <v>0</v>
      </c>
      <c r="J97" s="201">
        <f>'[2]20'!K99</f>
        <v>0</v>
      </c>
      <c r="K97" s="15">
        <f t="shared" si="13"/>
        <v>33</v>
      </c>
      <c r="L97" s="18">
        <f>frq!C97</f>
        <v>1</v>
      </c>
      <c r="M97" s="167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200">
        <f>'[2]20'!B100</f>
        <v>42</v>
      </c>
      <c r="C98" s="201">
        <f>'[2]20'!C100</f>
        <v>30</v>
      </c>
      <c r="D98" s="201">
        <f>'[2]20'!D100</f>
        <v>0</v>
      </c>
      <c r="E98" s="201">
        <f>'[2]20'!E100</f>
        <v>0</v>
      </c>
      <c r="F98" s="15">
        <f t="shared" si="16"/>
        <v>72</v>
      </c>
      <c r="G98" s="200">
        <f>'[2]20'!H100</f>
        <v>33</v>
      </c>
      <c r="H98" s="201">
        <f>'[2]20'!I100</f>
        <v>0</v>
      </c>
      <c r="I98" s="201">
        <f>'[2]20'!J100</f>
        <v>0</v>
      </c>
      <c r="J98" s="201">
        <f>'[2]20'!K100</f>
        <v>0</v>
      </c>
      <c r="K98" s="15">
        <f t="shared" si="13"/>
        <v>33</v>
      </c>
      <c r="L98" s="18">
        <f>frq!C98</f>
        <v>1</v>
      </c>
      <c r="M98" s="167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1.008</v>
      </c>
      <c r="C99" s="171">
        <f t="shared" si="17"/>
        <v>0.72</v>
      </c>
      <c r="D99" s="171">
        <f t="shared" si="17"/>
        <v>0</v>
      </c>
      <c r="E99" s="171">
        <f t="shared" si="17"/>
        <v>0</v>
      </c>
      <c r="F99" s="171">
        <f t="shared" si="17"/>
        <v>1.728</v>
      </c>
      <c r="G99" s="171">
        <f t="shared" si="17"/>
        <v>0.81325000000000003</v>
      </c>
      <c r="H99" s="171">
        <f t="shared" si="17"/>
        <v>0.04</v>
      </c>
      <c r="I99" s="171">
        <f t="shared" si="17"/>
        <v>0</v>
      </c>
      <c r="J99" s="171">
        <f t="shared" si="17"/>
        <v>0</v>
      </c>
      <c r="K99" s="171">
        <f t="shared" si="17"/>
        <v>0.85324999999999995</v>
      </c>
      <c r="L99" s="171">
        <f t="shared" si="17"/>
        <v>2.4E-2</v>
      </c>
      <c r="M99" s="171">
        <f t="shared" si="17"/>
        <v>0.80094999999999972</v>
      </c>
      <c r="N99" s="171">
        <f t="shared" si="17"/>
        <v>0.04</v>
      </c>
      <c r="O99" s="171">
        <f t="shared" si="17"/>
        <v>0</v>
      </c>
      <c r="P99" s="171">
        <f t="shared" si="17"/>
        <v>0</v>
      </c>
      <c r="Q99" s="171">
        <f t="shared" si="17"/>
        <v>0.84094999999999998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44762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373</v>
      </c>
      <c r="BO1" s="228"/>
      <c r="BP1" s="229" t="s">
        <v>372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0</v>
      </c>
      <c r="E3" s="16">
        <f>'[3]20'!E5</f>
        <v>0</v>
      </c>
      <c r="F3" s="16">
        <f>'[3]20'!F5</f>
        <v>940</v>
      </c>
      <c r="G3" s="16">
        <f>'[3]20'!G5</f>
        <v>0</v>
      </c>
      <c r="H3" s="17">
        <f>SUM(B3:G3)</f>
        <v>1260</v>
      </c>
      <c r="I3" s="15">
        <f>'[3]20'!J5</f>
        <v>270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0</v>
      </c>
      <c r="N3" s="16">
        <f>'[3]20'!O5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240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240</v>
      </c>
      <c r="AT3" s="8">
        <v>30</v>
      </c>
      <c r="AU3" s="8">
        <v>0</v>
      </c>
      <c r="AW3" s="203">
        <v>30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30</v>
      </c>
      <c r="BD3" s="203">
        <v>0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0</v>
      </c>
      <c r="BL3" s="8">
        <f>AT3</f>
        <v>30</v>
      </c>
      <c r="BM3" s="8">
        <f>AU3</f>
        <v>0</v>
      </c>
      <c r="BN3" s="8">
        <f>BC3</f>
        <v>30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0</v>
      </c>
      <c r="E4" s="16">
        <f>'[3]20'!E6</f>
        <v>0</v>
      </c>
      <c r="F4" s="16">
        <f>'[3]20'!F6</f>
        <v>940</v>
      </c>
      <c r="G4" s="16">
        <f>'[3]20'!G6</f>
        <v>0</v>
      </c>
      <c r="H4" s="17">
        <f>SUM(B4:G4)</f>
        <v>1260</v>
      </c>
      <c r="I4" s="15">
        <f>'[3]20'!J6</f>
        <v>300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0</v>
      </c>
      <c r="N4" s="16">
        <f>'[3]20'!O6</f>
        <v>0</v>
      </c>
      <c r="O4" s="17">
        <f>SUM(I4:N4)</f>
        <v>300</v>
      </c>
      <c r="P4" s="18">
        <f>frq!C4</f>
        <v>1</v>
      </c>
      <c r="Q4" s="15">
        <f>IF($P4=1,I4,IF(AND($P4=0.985,I4&gt;0.985*B4),B4*0.985,IF(AND($P4=0.965,I4&gt;0.965*B4),0.965*B4,I4)))</f>
        <v>300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300</v>
      </c>
      <c r="X4" s="8">
        <f t="shared" ref="X4:X67" si="4">AW4</f>
        <v>30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270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270</v>
      </c>
      <c r="AT4" s="8">
        <v>30</v>
      </c>
      <c r="AU4" s="8">
        <v>0</v>
      </c>
      <c r="AW4" s="203">
        <v>30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30</v>
      </c>
      <c r="BD4" s="203">
        <v>0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0</v>
      </c>
      <c r="BL4" s="8">
        <f t="shared" ref="BL4:BL67" si="21">AT4</f>
        <v>30</v>
      </c>
      <c r="BM4" s="8">
        <f t="shared" ref="BM4:BM67" si="22">AU4</f>
        <v>0</v>
      </c>
      <c r="BN4" s="8">
        <f t="shared" ref="BN4:BN67" si="23">BC4</f>
        <v>30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0</v>
      </c>
      <c r="E5" s="16">
        <f>'[3]20'!E7</f>
        <v>0</v>
      </c>
      <c r="F5" s="16">
        <f>'[3]20'!F7</f>
        <v>940</v>
      </c>
      <c r="G5" s="16">
        <f>'[3]20'!G7</f>
        <v>0</v>
      </c>
      <c r="H5" s="17">
        <f t="shared" ref="H5:H68" si="27">SUM(B5:G5)</f>
        <v>1260</v>
      </c>
      <c r="I5" s="15">
        <f>'[3]20'!J7</f>
        <v>300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0</v>
      </c>
      <c r="N5" s="16">
        <f>'[3]20'!O7</f>
        <v>0</v>
      </c>
      <c r="O5" s="17">
        <f t="shared" ref="O5:O68" si="28">SUM(I5:N5)</f>
        <v>300</v>
      </c>
      <c r="P5" s="18">
        <f>frq!C5</f>
        <v>1</v>
      </c>
      <c r="Q5" s="15">
        <f t="shared" ref="Q5:V56" si="29">IF($P5=1,I5,IF(AND($P5=0.985,I5&gt;0.985*B5),B5*0.985,IF(AND($P5=0.965,I5&gt;0.965*B5),0.965*B5,I5)))</f>
        <v>300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300</v>
      </c>
      <c r="X5" s="8">
        <f t="shared" si="4"/>
        <v>30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270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270</v>
      </c>
      <c r="AT5" s="8">
        <v>30</v>
      </c>
      <c r="AU5" s="8">
        <v>0</v>
      </c>
      <c r="AW5" s="203">
        <v>30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30</v>
      </c>
      <c r="BD5" s="203">
        <v>0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0</v>
      </c>
      <c r="BL5" s="8">
        <f t="shared" si="21"/>
        <v>30</v>
      </c>
      <c r="BM5" s="8">
        <f t="shared" si="22"/>
        <v>0</v>
      </c>
      <c r="BN5" s="8">
        <f t="shared" si="23"/>
        <v>30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0</v>
      </c>
      <c r="E6" s="16">
        <f>'[3]20'!E8</f>
        <v>0</v>
      </c>
      <c r="F6" s="16">
        <f>'[3]20'!F8</f>
        <v>940</v>
      </c>
      <c r="G6" s="16">
        <f>'[3]20'!G8</f>
        <v>0</v>
      </c>
      <c r="H6" s="17">
        <f t="shared" si="27"/>
        <v>1260</v>
      </c>
      <c r="I6" s="15">
        <f>'[3]20'!J8</f>
        <v>300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0</v>
      </c>
      <c r="N6" s="16">
        <f>'[3]20'!O8</f>
        <v>0</v>
      </c>
      <c r="O6" s="17">
        <f t="shared" si="28"/>
        <v>300</v>
      </c>
      <c r="P6" s="18">
        <f>frq!C6</f>
        <v>1</v>
      </c>
      <c r="Q6" s="15">
        <f t="shared" si="29"/>
        <v>300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300</v>
      </c>
      <c r="X6" s="8">
        <f t="shared" si="4"/>
        <v>30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270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270</v>
      </c>
      <c r="AT6" s="8">
        <v>30</v>
      </c>
      <c r="AU6" s="8">
        <v>0</v>
      </c>
      <c r="AW6" s="203">
        <v>30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30</v>
      </c>
      <c r="BD6" s="203">
        <v>0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0</v>
      </c>
      <c r="BL6" s="8">
        <f t="shared" si="21"/>
        <v>30</v>
      </c>
      <c r="BM6" s="8">
        <f t="shared" si="22"/>
        <v>0</v>
      </c>
      <c r="BN6" s="8">
        <f t="shared" si="23"/>
        <v>30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0</v>
      </c>
      <c r="E7" s="16">
        <f>'[3]20'!E9</f>
        <v>0</v>
      </c>
      <c r="F7" s="16">
        <f>'[3]20'!F9</f>
        <v>940</v>
      </c>
      <c r="G7" s="16">
        <f>'[3]20'!G9</f>
        <v>0</v>
      </c>
      <c r="H7" s="17">
        <f t="shared" si="27"/>
        <v>1260</v>
      </c>
      <c r="I7" s="15">
        <f>'[3]20'!J9</f>
        <v>300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0</v>
      </c>
      <c r="N7" s="16">
        <f>'[3]20'!O9</f>
        <v>0</v>
      </c>
      <c r="O7" s="17">
        <f t="shared" si="28"/>
        <v>300</v>
      </c>
      <c r="P7" s="18">
        <f>frq!C7</f>
        <v>1</v>
      </c>
      <c r="Q7" s="15">
        <f t="shared" si="29"/>
        <v>300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300</v>
      </c>
      <c r="X7" s="8">
        <f t="shared" si="4"/>
        <v>30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270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270</v>
      </c>
      <c r="AT7" s="8">
        <v>30</v>
      </c>
      <c r="AU7" s="8">
        <v>0</v>
      </c>
      <c r="AW7" s="203">
        <v>30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30</v>
      </c>
      <c r="BD7" s="203">
        <v>0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0</v>
      </c>
      <c r="BL7" s="8">
        <f t="shared" si="21"/>
        <v>30</v>
      </c>
      <c r="BM7" s="8">
        <f t="shared" si="22"/>
        <v>0</v>
      </c>
      <c r="BN7" s="8">
        <f t="shared" si="23"/>
        <v>30</v>
      </c>
      <c r="BO7" s="8">
        <f t="shared" si="24"/>
        <v>0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0</v>
      </c>
      <c r="E8" s="16">
        <f>'[3]20'!E10</f>
        <v>0</v>
      </c>
      <c r="F8" s="16">
        <f>'[3]20'!F10</f>
        <v>940</v>
      </c>
      <c r="G8" s="16">
        <f>'[3]20'!G10</f>
        <v>0</v>
      </c>
      <c r="H8" s="17">
        <f t="shared" si="27"/>
        <v>1260</v>
      </c>
      <c r="I8" s="15">
        <f>'[3]20'!J10</f>
        <v>300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0</v>
      </c>
      <c r="N8" s="16">
        <f>'[3]20'!O10</f>
        <v>0</v>
      </c>
      <c r="O8" s="17">
        <f t="shared" si="28"/>
        <v>300</v>
      </c>
      <c r="P8" s="18">
        <f>frq!C8</f>
        <v>1</v>
      </c>
      <c r="Q8" s="15">
        <f t="shared" si="29"/>
        <v>300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300</v>
      </c>
      <c r="X8" s="8">
        <f t="shared" si="4"/>
        <v>30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270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270</v>
      </c>
      <c r="AT8" s="8">
        <v>30</v>
      </c>
      <c r="AU8" s="8">
        <v>0</v>
      </c>
      <c r="AW8" s="203">
        <v>30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30</v>
      </c>
      <c r="BD8" s="203">
        <v>0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0</v>
      </c>
      <c r="BL8" s="8">
        <f t="shared" si="21"/>
        <v>30</v>
      </c>
      <c r="BM8" s="8">
        <f t="shared" si="22"/>
        <v>0</v>
      </c>
      <c r="BN8" s="8">
        <f t="shared" si="23"/>
        <v>30</v>
      </c>
      <c r="BO8" s="8">
        <f t="shared" si="24"/>
        <v>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0</v>
      </c>
      <c r="E9" s="16">
        <f>'[3]20'!E11</f>
        <v>0</v>
      </c>
      <c r="F9" s="16">
        <f>'[3]20'!F11</f>
        <v>940</v>
      </c>
      <c r="G9" s="16">
        <f>'[3]20'!G11</f>
        <v>0</v>
      </c>
      <c r="H9" s="17">
        <f t="shared" si="27"/>
        <v>1260</v>
      </c>
      <c r="I9" s="15">
        <f>'[3]20'!J11</f>
        <v>300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0</v>
      </c>
      <c r="N9" s="16">
        <f>'[3]20'!O11</f>
        <v>0</v>
      </c>
      <c r="O9" s="17">
        <f t="shared" si="28"/>
        <v>300</v>
      </c>
      <c r="P9" s="18">
        <f>frq!C9</f>
        <v>1</v>
      </c>
      <c r="Q9" s="15">
        <f t="shared" si="29"/>
        <v>300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300</v>
      </c>
      <c r="X9" s="8">
        <f t="shared" si="4"/>
        <v>30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270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270</v>
      </c>
      <c r="AT9" s="8">
        <v>30</v>
      </c>
      <c r="AU9" s="8">
        <v>0</v>
      </c>
      <c r="AW9" s="203">
        <v>30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30</v>
      </c>
      <c r="BD9" s="203">
        <v>0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0</v>
      </c>
      <c r="BL9" s="8">
        <f t="shared" si="21"/>
        <v>30</v>
      </c>
      <c r="BM9" s="8">
        <f t="shared" si="22"/>
        <v>0</v>
      </c>
      <c r="BN9" s="8">
        <f t="shared" si="23"/>
        <v>30</v>
      </c>
      <c r="BO9" s="8">
        <f t="shared" si="24"/>
        <v>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0</v>
      </c>
      <c r="E10" s="16">
        <f>'[3]20'!E12</f>
        <v>0</v>
      </c>
      <c r="F10" s="16">
        <f>'[3]20'!F12</f>
        <v>940</v>
      </c>
      <c r="G10" s="16">
        <f>'[3]20'!G12</f>
        <v>0</v>
      </c>
      <c r="H10" s="17">
        <f t="shared" si="27"/>
        <v>1260</v>
      </c>
      <c r="I10" s="15">
        <f>'[3]20'!J12</f>
        <v>300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0</v>
      </c>
      <c r="N10" s="16">
        <f>'[3]20'!O12</f>
        <v>0</v>
      </c>
      <c r="O10" s="17">
        <f t="shared" si="28"/>
        <v>300</v>
      </c>
      <c r="P10" s="18">
        <f>frq!C10</f>
        <v>1</v>
      </c>
      <c r="Q10" s="15">
        <f t="shared" si="29"/>
        <v>300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300</v>
      </c>
      <c r="X10" s="8">
        <f t="shared" si="4"/>
        <v>30.34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30.34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269.66000000000003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269.66000000000003</v>
      </c>
      <c r="AT10" s="8">
        <v>30.34</v>
      </c>
      <c r="AU10" s="8">
        <v>0</v>
      </c>
      <c r="AW10" s="203">
        <v>30.34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30.34</v>
      </c>
      <c r="BD10" s="203">
        <v>0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0</v>
      </c>
      <c r="BL10" s="8">
        <f t="shared" si="21"/>
        <v>30.34</v>
      </c>
      <c r="BM10" s="8">
        <f t="shared" si="22"/>
        <v>0</v>
      </c>
      <c r="BN10" s="8">
        <f t="shared" si="23"/>
        <v>30.34</v>
      </c>
      <c r="BO10" s="8">
        <f t="shared" si="24"/>
        <v>0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0</v>
      </c>
      <c r="E11" s="16">
        <f>'[3]20'!E13</f>
        <v>0</v>
      </c>
      <c r="F11" s="16">
        <f>'[3]20'!F13</f>
        <v>940</v>
      </c>
      <c r="G11" s="16">
        <f>'[3]20'!G13</f>
        <v>0</v>
      </c>
      <c r="H11" s="17">
        <f t="shared" si="27"/>
        <v>1260</v>
      </c>
      <c r="I11" s="15">
        <f>'[3]20'!J13</f>
        <v>305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0</v>
      </c>
      <c r="N11" s="16">
        <f>'[3]20'!O13</f>
        <v>0</v>
      </c>
      <c r="O11" s="17">
        <f t="shared" si="28"/>
        <v>305</v>
      </c>
      <c r="P11" s="18">
        <f>frq!C11</f>
        <v>1</v>
      </c>
      <c r="Q11" s="15">
        <f t="shared" si="29"/>
        <v>305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305</v>
      </c>
      <c r="X11" s="8">
        <f t="shared" si="4"/>
        <v>30.85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30.85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274.14999999999998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274.14999999999998</v>
      </c>
      <c r="AT11" s="8">
        <v>30.85</v>
      </c>
      <c r="AU11" s="8">
        <v>0</v>
      </c>
      <c r="AW11" s="203">
        <v>30.85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30.85</v>
      </c>
      <c r="BD11" s="203">
        <v>0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0</v>
      </c>
      <c r="BL11" s="8">
        <f t="shared" si="21"/>
        <v>30.85</v>
      </c>
      <c r="BM11" s="8">
        <f t="shared" si="22"/>
        <v>0</v>
      </c>
      <c r="BN11" s="8">
        <f t="shared" si="23"/>
        <v>30.85</v>
      </c>
      <c r="BO11" s="8">
        <f t="shared" si="24"/>
        <v>0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0</v>
      </c>
      <c r="E12" s="16">
        <f>'[3]20'!E14</f>
        <v>0</v>
      </c>
      <c r="F12" s="16">
        <f>'[3]20'!F14</f>
        <v>940</v>
      </c>
      <c r="G12" s="16">
        <f>'[3]20'!G14</f>
        <v>0</v>
      </c>
      <c r="H12" s="17">
        <f t="shared" si="27"/>
        <v>1260</v>
      </c>
      <c r="I12" s="15">
        <f>'[3]20'!J14</f>
        <v>305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0</v>
      </c>
      <c r="N12" s="16">
        <f>'[3]20'!O14</f>
        <v>0</v>
      </c>
      <c r="O12" s="17">
        <f t="shared" si="28"/>
        <v>305</v>
      </c>
      <c r="P12" s="18">
        <f>frq!C12</f>
        <v>1</v>
      </c>
      <c r="Q12" s="15">
        <f t="shared" si="29"/>
        <v>305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305</v>
      </c>
      <c r="X12" s="8">
        <f t="shared" si="4"/>
        <v>31.84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31.84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273.16000000000003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273.16000000000003</v>
      </c>
      <c r="AT12" s="8">
        <v>31.84</v>
      </c>
      <c r="AU12" s="8">
        <v>0</v>
      </c>
      <c r="AW12" s="203">
        <v>31.84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31.84</v>
      </c>
      <c r="BD12" s="203">
        <v>0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0</v>
      </c>
      <c r="BL12" s="8">
        <f t="shared" si="21"/>
        <v>31.84</v>
      </c>
      <c r="BM12" s="8">
        <f t="shared" si="22"/>
        <v>0</v>
      </c>
      <c r="BN12" s="8">
        <f t="shared" si="23"/>
        <v>31.84</v>
      </c>
      <c r="BO12" s="8">
        <f t="shared" si="24"/>
        <v>0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0</v>
      </c>
      <c r="E13" s="16">
        <f>'[3]20'!E15</f>
        <v>0</v>
      </c>
      <c r="F13" s="16">
        <f>'[3]20'!F15</f>
        <v>940</v>
      </c>
      <c r="G13" s="16">
        <f>'[3]20'!G15</f>
        <v>0</v>
      </c>
      <c r="H13" s="17">
        <f t="shared" si="27"/>
        <v>1260</v>
      </c>
      <c r="I13" s="15">
        <f>'[3]20'!J15</f>
        <v>305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0</v>
      </c>
      <c r="N13" s="16">
        <f>'[3]20'!O15</f>
        <v>0</v>
      </c>
      <c r="O13" s="17">
        <f t="shared" si="28"/>
        <v>305</v>
      </c>
      <c r="P13" s="18">
        <f>frq!C13</f>
        <v>1</v>
      </c>
      <c r="Q13" s="15">
        <f t="shared" si="29"/>
        <v>305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305</v>
      </c>
      <c r="X13" s="8">
        <f t="shared" si="4"/>
        <v>31.84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31.84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273.16000000000003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273.16000000000003</v>
      </c>
      <c r="AT13" s="8">
        <v>31.84</v>
      </c>
      <c r="AU13" s="8">
        <v>0</v>
      </c>
      <c r="AW13" s="203">
        <v>31.84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31.84</v>
      </c>
      <c r="BD13" s="203">
        <v>0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0</v>
      </c>
      <c r="BL13" s="8">
        <f t="shared" si="21"/>
        <v>31.84</v>
      </c>
      <c r="BM13" s="8">
        <f t="shared" si="22"/>
        <v>0</v>
      </c>
      <c r="BN13" s="8">
        <f t="shared" si="23"/>
        <v>31.84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0</v>
      </c>
      <c r="E14" s="16">
        <f>'[3]20'!E16</f>
        <v>0</v>
      </c>
      <c r="F14" s="16">
        <f>'[3]20'!F16</f>
        <v>940</v>
      </c>
      <c r="G14" s="16">
        <f>'[3]20'!G16</f>
        <v>0</v>
      </c>
      <c r="H14" s="17">
        <f t="shared" si="27"/>
        <v>1260</v>
      </c>
      <c r="I14" s="15">
        <f>'[3]20'!J16</f>
        <v>305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0</v>
      </c>
      <c r="N14" s="16">
        <f>'[3]20'!O16</f>
        <v>0</v>
      </c>
      <c r="O14" s="17">
        <f t="shared" si="28"/>
        <v>305</v>
      </c>
      <c r="P14" s="18">
        <f>frq!C14</f>
        <v>1</v>
      </c>
      <c r="Q14" s="15">
        <f t="shared" si="29"/>
        <v>305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305</v>
      </c>
      <c r="X14" s="8">
        <f t="shared" si="4"/>
        <v>31.84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31.84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273.16000000000003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273.16000000000003</v>
      </c>
      <c r="AT14" s="8">
        <v>31.84</v>
      </c>
      <c r="AU14" s="8">
        <v>0</v>
      </c>
      <c r="AW14" s="203">
        <v>31.84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31.84</v>
      </c>
      <c r="BD14" s="203">
        <v>0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0</v>
      </c>
      <c r="BL14" s="8">
        <f t="shared" si="21"/>
        <v>31.84</v>
      </c>
      <c r="BM14" s="8">
        <f t="shared" si="22"/>
        <v>0</v>
      </c>
      <c r="BN14" s="8">
        <f t="shared" si="23"/>
        <v>31.84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0</v>
      </c>
      <c r="E15" s="16">
        <f>'[3]20'!E17</f>
        <v>0</v>
      </c>
      <c r="F15" s="16">
        <f>'[3]20'!F17</f>
        <v>940</v>
      </c>
      <c r="G15" s="16">
        <f>'[3]20'!G17</f>
        <v>0</v>
      </c>
      <c r="H15" s="17">
        <f t="shared" si="27"/>
        <v>1260</v>
      </c>
      <c r="I15" s="15">
        <f>'[3]20'!J17</f>
        <v>305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0</v>
      </c>
      <c r="N15" s="16">
        <f>'[3]20'!O17</f>
        <v>0</v>
      </c>
      <c r="O15" s="17">
        <f t="shared" si="28"/>
        <v>305</v>
      </c>
      <c r="P15" s="18">
        <f>frq!C15</f>
        <v>1</v>
      </c>
      <c r="Q15" s="15">
        <f t="shared" si="29"/>
        <v>305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305</v>
      </c>
      <c r="X15" s="8">
        <f t="shared" si="4"/>
        <v>31.84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31.84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273.16000000000003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273.16000000000003</v>
      </c>
      <c r="AT15" s="8">
        <v>31.84</v>
      </c>
      <c r="AU15" s="8">
        <v>0</v>
      </c>
      <c r="AW15" s="203">
        <v>31.84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31.84</v>
      </c>
      <c r="BD15" s="203">
        <v>0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0</v>
      </c>
      <c r="BL15" s="8">
        <f t="shared" si="21"/>
        <v>31.84</v>
      </c>
      <c r="BM15" s="8">
        <f t="shared" si="22"/>
        <v>0</v>
      </c>
      <c r="BN15" s="8">
        <f t="shared" si="23"/>
        <v>31.84</v>
      </c>
      <c r="BO15" s="8">
        <f t="shared" si="24"/>
        <v>0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0</v>
      </c>
      <c r="E16" s="16">
        <f>'[3]20'!E18</f>
        <v>0</v>
      </c>
      <c r="F16" s="16">
        <f>'[3]20'!F18</f>
        <v>940</v>
      </c>
      <c r="G16" s="16">
        <f>'[3]20'!G18</f>
        <v>0</v>
      </c>
      <c r="H16" s="17">
        <f t="shared" si="27"/>
        <v>1260</v>
      </c>
      <c r="I16" s="15">
        <f>'[3]20'!J18</f>
        <v>305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0</v>
      </c>
      <c r="N16" s="16">
        <f>'[3]20'!O18</f>
        <v>0</v>
      </c>
      <c r="O16" s="17">
        <f t="shared" si="28"/>
        <v>305</v>
      </c>
      <c r="P16" s="18">
        <f>frq!C16</f>
        <v>1</v>
      </c>
      <c r="Q16" s="15">
        <f t="shared" si="29"/>
        <v>305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305</v>
      </c>
      <c r="X16" s="8">
        <f t="shared" si="4"/>
        <v>31.84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31.84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273.16000000000003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273.16000000000003</v>
      </c>
      <c r="AT16" s="8">
        <v>31.84</v>
      </c>
      <c r="AU16" s="8">
        <v>0</v>
      </c>
      <c r="AW16" s="203">
        <v>31.84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31.84</v>
      </c>
      <c r="BD16" s="203">
        <v>0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0</v>
      </c>
      <c r="BL16" s="8">
        <f t="shared" si="21"/>
        <v>31.84</v>
      </c>
      <c r="BM16" s="8">
        <f t="shared" si="22"/>
        <v>0</v>
      </c>
      <c r="BN16" s="8">
        <f t="shared" si="23"/>
        <v>31.84</v>
      </c>
      <c r="BO16" s="8">
        <f t="shared" si="24"/>
        <v>0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0</v>
      </c>
      <c r="E17" s="16">
        <f>'[3]20'!E19</f>
        <v>0</v>
      </c>
      <c r="F17" s="16">
        <f>'[3]20'!F19</f>
        <v>940</v>
      </c>
      <c r="G17" s="16">
        <f>'[3]20'!G19</f>
        <v>0</v>
      </c>
      <c r="H17" s="17">
        <f t="shared" si="27"/>
        <v>1260</v>
      </c>
      <c r="I17" s="15">
        <f>'[3]20'!J19</f>
        <v>305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0</v>
      </c>
      <c r="N17" s="16">
        <f>'[3]20'!O19</f>
        <v>0</v>
      </c>
      <c r="O17" s="17">
        <f t="shared" si="28"/>
        <v>305</v>
      </c>
      <c r="P17" s="18">
        <f>frq!C17</f>
        <v>1</v>
      </c>
      <c r="Q17" s="15">
        <f t="shared" si="29"/>
        <v>305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305</v>
      </c>
      <c r="X17" s="8">
        <f t="shared" si="4"/>
        <v>31.66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31.66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273.33999999999997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273.33999999999997</v>
      </c>
      <c r="AT17" s="8">
        <v>31.84</v>
      </c>
      <c r="AU17" s="8">
        <v>0</v>
      </c>
      <c r="AW17" s="203">
        <v>31.66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31.66</v>
      </c>
      <c r="BD17" s="203">
        <v>0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0</v>
      </c>
      <c r="BL17" s="8">
        <f t="shared" si="21"/>
        <v>31.84</v>
      </c>
      <c r="BM17" s="8">
        <f t="shared" si="22"/>
        <v>0</v>
      </c>
      <c r="BN17" s="8">
        <f t="shared" si="23"/>
        <v>31.66</v>
      </c>
      <c r="BO17" s="8">
        <f t="shared" si="24"/>
        <v>0</v>
      </c>
      <c r="BP17" s="182">
        <f t="shared" si="25"/>
        <v>0.17999999999999972</v>
      </c>
      <c r="BQ17" s="182">
        <f t="shared" si="26"/>
        <v>0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0</v>
      </c>
      <c r="E18" s="16">
        <f>'[3]20'!E20</f>
        <v>0</v>
      </c>
      <c r="F18" s="16">
        <f>'[3]20'!F20</f>
        <v>940</v>
      </c>
      <c r="G18" s="16">
        <f>'[3]20'!G20</f>
        <v>0</v>
      </c>
      <c r="H18" s="17">
        <f t="shared" si="27"/>
        <v>1260</v>
      </c>
      <c r="I18" s="15">
        <f>'[3]20'!J20</f>
        <v>305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0</v>
      </c>
      <c r="N18" s="16">
        <f>'[3]20'!O20</f>
        <v>0</v>
      </c>
      <c r="O18" s="17">
        <f t="shared" si="28"/>
        <v>305</v>
      </c>
      <c r="P18" s="18">
        <f>frq!C18</f>
        <v>1</v>
      </c>
      <c r="Q18" s="15">
        <f t="shared" si="29"/>
        <v>305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305</v>
      </c>
      <c r="X18" s="8">
        <f t="shared" si="4"/>
        <v>31.66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31.66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273.33999999999997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273.33999999999997</v>
      </c>
      <c r="AT18" s="8">
        <v>31.84</v>
      </c>
      <c r="AU18" s="8">
        <v>0</v>
      </c>
      <c r="AW18" s="203">
        <v>31.66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31.66</v>
      </c>
      <c r="BD18" s="203">
        <v>0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0</v>
      </c>
      <c r="BL18" s="8">
        <f t="shared" si="21"/>
        <v>31.84</v>
      </c>
      <c r="BM18" s="8">
        <f t="shared" si="22"/>
        <v>0</v>
      </c>
      <c r="BN18" s="8">
        <f t="shared" si="23"/>
        <v>31.66</v>
      </c>
      <c r="BO18" s="8">
        <f t="shared" si="24"/>
        <v>0</v>
      </c>
      <c r="BP18" s="182">
        <f t="shared" si="25"/>
        <v>0.17999999999999972</v>
      </c>
      <c r="BQ18" s="182">
        <f t="shared" si="26"/>
        <v>0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0</v>
      </c>
      <c r="E19" s="16">
        <f>'[3]20'!E21</f>
        <v>0</v>
      </c>
      <c r="F19" s="16">
        <f>'[3]20'!F21</f>
        <v>940</v>
      </c>
      <c r="G19" s="16">
        <f>'[3]20'!G21</f>
        <v>0</v>
      </c>
      <c r="H19" s="17">
        <f t="shared" si="27"/>
        <v>1260</v>
      </c>
      <c r="I19" s="15">
        <f>'[3]20'!J21</f>
        <v>305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0</v>
      </c>
      <c r="N19" s="16">
        <f>'[3]20'!O21</f>
        <v>0</v>
      </c>
      <c r="O19" s="17">
        <f t="shared" si="28"/>
        <v>305</v>
      </c>
      <c r="P19" s="18">
        <f>frq!C19</f>
        <v>1</v>
      </c>
      <c r="Q19" s="15">
        <f t="shared" si="29"/>
        <v>305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305</v>
      </c>
      <c r="X19" s="8">
        <f t="shared" si="4"/>
        <v>31.66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31.66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273.33999999999997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273.33999999999997</v>
      </c>
      <c r="AT19" s="8">
        <v>31.84</v>
      </c>
      <c r="AU19" s="8">
        <v>0</v>
      </c>
      <c r="AW19" s="203">
        <v>31.66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31.66</v>
      </c>
      <c r="BD19" s="203">
        <v>0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0</v>
      </c>
      <c r="BL19" s="8">
        <f t="shared" si="21"/>
        <v>31.84</v>
      </c>
      <c r="BM19" s="8">
        <f t="shared" si="22"/>
        <v>0</v>
      </c>
      <c r="BN19" s="8">
        <f t="shared" si="23"/>
        <v>31.66</v>
      </c>
      <c r="BO19" s="8">
        <f t="shared" si="24"/>
        <v>0</v>
      </c>
      <c r="BP19" s="182">
        <f t="shared" si="25"/>
        <v>0.17999999999999972</v>
      </c>
      <c r="BQ19" s="182">
        <f t="shared" si="26"/>
        <v>0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0</v>
      </c>
      <c r="E20" s="16">
        <f>'[3]20'!E22</f>
        <v>0</v>
      </c>
      <c r="F20" s="16">
        <f>'[3]20'!F22</f>
        <v>940</v>
      </c>
      <c r="G20" s="16">
        <f>'[3]20'!G22</f>
        <v>0</v>
      </c>
      <c r="H20" s="17">
        <f t="shared" si="27"/>
        <v>1260</v>
      </c>
      <c r="I20" s="15">
        <f>'[3]20'!J22</f>
        <v>305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0</v>
      </c>
      <c r="N20" s="16">
        <f>'[3]20'!O22</f>
        <v>0</v>
      </c>
      <c r="O20" s="17">
        <f t="shared" si="28"/>
        <v>305</v>
      </c>
      <c r="P20" s="18">
        <f>frq!C20</f>
        <v>1</v>
      </c>
      <c r="Q20" s="15">
        <f t="shared" si="29"/>
        <v>305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305</v>
      </c>
      <c r="X20" s="8">
        <f t="shared" si="4"/>
        <v>30.85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30.85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274.14999999999998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274.14999999999998</v>
      </c>
      <c r="AT20" s="8">
        <v>31.84</v>
      </c>
      <c r="AU20" s="8">
        <v>0</v>
      </c>
      <c r="AW20" s="203">
        <v>30.85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30.85</v>
      </c>
      <c r="BD20" s="203">
        <v>0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0</v>
      </c>
      <c r="BL20" s="8">
        <f t="shared" si="21"/>
        <v>31.84</v>
      </c>
      <c r="BM20" s="8">
        <f t="shared" si="22"/>
        <v>0</v>
      </c>
      <c r="BN20" s="8">
        <f t="shared" si="23"/>
        <v>30.85</v>
      </c>
      <c r="BO20" s="8">
        <f t="shared" si="24"/>
        <v>0</v>
      </c>
      <c r="BP20" s="182">
        <f t="shared" si="25"/>
        <v>0.98999999999999844</v>
      </c>
      <c r="BQ20" s="182">
        <f t="shared" si="26"/>
        <v>0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0</v>
      </c>
      <c r="E21" s="16">
        <f>'[3]20'!E23</f>
        <v>0</v>
      </c>
      <c r="F21" s="16">
        <f>'[3]20'!F23</f>
        <v>940</v>
      </c>
      <c r="G21" s="16">
        <f>'[3]20'!G23</f>
        <v>0</v>
      </c>
      <c r="H21" s="17">
        <f t="shared" si="27"/>
        <v>1260</v>
      </c>
      <c r="I21" s="15">
        <f>'[3]20'!J23</f>
        <v>305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0</v>
      </c>
      <c r="N21" s="16">
        <f>'[3]20'!O23</f>
        <v>0</v>
      </c>
      <c r="O21" s="17">
        <f t="shared" si="28"/>
        <v>305</v>
      </c>
      <c r="P21" s="18">
        <f>frq!C21</f>
        <v>1</v>
      </c>
      <c r="Q21" s="15">
        <f t="shared" si="29"/>
        <v>305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305</v>
      </c>
      <c r="X21" s="8">
        <f t="shared" si="4"/>
        <v>30.85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30.85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274.14999999999998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274.14999999999998</v>
      </c>
      <c r="AT21" s="8">
        <v>31.84</v>
      </c>
      <c r="AU21" s="8">
        <v>0</v>
      </c>
      <c r="AW21" s="203">
        <v>30.85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30.85</v>
      </c>
      <c r="BD21" s="203">
        <v>0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0</v>
      </c>
      <c r="BL21" s="8">
        <f t="shared" si="21"/>
        <v>31.84</v>
      </c>
      <c r="BM21" s="8">
        <f t="shared" si="22"/>
        <v>0</v>
      </c>
      <c r="BN21" s="8">
        <f t="shared" si="23"/>
        <v>30.85</v>
      </c>
      <c r="BO21" s="8">
        <f t="shared" si="24"/>
        <v>0</v>
      </c>
      <c r="BP21" s="182">
        <f t="shared" si="25"/>
        <v>0.98999999999999844</v>
      </c>
      <c r="BQ21" s="182">
        <f t="shared" si="26"/>
        <v>0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0</v>
      </c>
      <c r="E22" s="16">
        <f>'[3]20'!E24</f>
        <v>0</v>
      </c>
      <c r="F22" s="16">
        <f>'[3]20'!F24</f>
        <v>940</v>
      </c>
      <c r="G22" s="16">
        <f>'[3]20'!G24</f>
        <v>0</v>
      </c>
      <c r="H22" s="17">
        <f t="shared" si="27"/>
        <v>1260</v>
      </c>
      <c r="I22" s="15">
        <f>'[3]20'!J24</f>
        <v>305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0</v>
      </c>
      <c r="N22" s="16">
        <f>'[3]20'!O24</f>
        <v>0</v>
      </c>
      <c r="O22" s="17">
        <f t="shared" si="28"/>
        <v>305</v>
      </c>
      <c r="P22" s="18">
        <f>frq!C22</f>
        <v>1</v>
      </c>
      <c r="Q22" s="15">
        <f t="shared" si="29"/>
        <v>305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305</v>
      </c>
      <c r="X22" s="8">
        <f t="shared" si="4"/>
        <v>30.85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30.85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274.14999999999998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274.14999999999998</v>
      </c>
      <c r="AT22" s="8">
        <v>31.84</v>
      </c>
      <c r="AU22" s="8">
        <v>0</v>
      </c>
      <c r="AW22" s="203">
        <v>30.85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30.85</v>
      </c>
      <c r="BD22" s="203">
        <v>0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0</v>
      </c>
      <c r="BL22" s="8">
        <f t="shared" si="21"/>
        <v>31.84</v>
      </c>
      <c r="BM22" s="8">
        <f t="shared" si="22"/>
        <v>0</v>
      </c>
      <c r="BN22" s="8">
        <f t="shared" si="23"/>
        <v>30.85</v>
      </c>
      <c r="BO22" s="8">
        <f t="shared" si="24"/>
        <v>0</v>
      </c>
      <c r="BP22" s="182">
        <f t="shared" si="25"/>
        <v>0.98999999999999844</v>
      </c>
      <c r="BQ22" s="182">
        <f t="shared" si="26"/>
        <v>0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0</v>
      </c>
      <c r="E23" s="16">
        <f>'[3]20'!E25</f>
        <v>0</v>
      </c>
      <c r="F23" s="16">
        <f>'[3]20'!F25</f>
        <v>940</v>
      </c>
      <c r="G23" s="16">
        <f>'[3]20'!G25</f>
        <v>0</v>
      </c>
      <c r="H23" s="17">
        <f t="shared" si="27"/>
        <v>1260</v>
      </c>
      <c r="I23" s="15">
        <f>'[3]20'!J25</f>
        <v>270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0</v>
      </c>
      <c r="N23" s="16">
        <f>'[3]20'!O25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3.58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3.58</v>
      </c>
      <c r="AL23" s="8">
        <f t="shared" si="31"/>
        <v>234.42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234.42</v>
      </c>
      <c r="AT23" s="8">
        <v>32</v>
      </c>
      <c r="AU23" s="8">
        <v>13.5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3.58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3.58</v>
      </c>
      <c r="BL23" s="8">
        <f t="shared" si="21"/>
        <v>32</v>
      </c>
      <c r="BM23" s="8">
        <f t="shared" si="22"/>
        <v>13.5</v>
      </c>
      <c r="BN23" s="8">
        <f t="shared" si="23"/>
        <v>32</v>
      </c>
      <c r="BO23" s="8">
        <f t="shared" si="24"/>
        <v>3.58</v>
      </c>
      <c r="BP23" s="182">
        <f t="shared" si="25"/>
        <v>0</v>
      </c>
      <c r="BQ23" s="182">
        <f t="shared" si="26"/>
        <v>9.92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0</v>
      </c>
      <c r="E24" s="16">
        <f>'[3]20'!E26</f>
        <v>0</v>
      </c>
      <c r="F24" s="16">
        <f>'[3]20'!F26</f>
        <v>940</v>
      </c>
      <c r="G24" s="16">
        <f>'[3]20'!G26</f>
        <v>0</v>
      </c>
      <c r="H24" s="17">
        <f t="shared" si="27"/>
        <v>1260</v>
      </c>
      <c r="I24" s="15">
        <f>'[3]20'!J26</f>
        <v>270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0</v>
      </c>
      <c r="N24" s="16">
        <f>'[3]20'!O26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3.58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3.58</v>
      </c>
      <c r="AL24" s="8">
        <f t="shared" si="31"/>
        <v>234.42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234.42</v>
      </c>
      <c r="AT24" s="8">
        <v>32</v>
      </c>
      <c r="AU24" s="8">
        <v>13.5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3.58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3.58</v>
      </c>
      <c r="BL24" s="8">
        <f t="shared" si="21"/>
        <v>32</v>
      </c>
      <c r="BM24" s="8">
        <f t="shared" si="22"/>
        <v>13.5</v>
      </c>
      <c r="BN24" s="8">
        <f t="shared" si="23"/>
        <v>32</v>
      </c>
      <c r="BO24" s="8">
        <f t="shared" si="24"/>
        <v>3.58</v>
      </c>
      <c r="BP24" s="182">
        <f t="shared" si="25"/>
        <v>0</v>
      </c>
      <c r="BQ24" s="182">
        <f t="shared" si="26"/>
        <v>9.92</v>
      </c>
    </row>
    <row r="25" spans="1:69">
      <c r="A25" s="8" t="s">
        <v>67</v>
      </c>
      <c r="B25" s="15">
        <f>'[3]20'!B27</f>
        <v>320</v>
      </c>
      <c r="C25" s="16">
        <f>'[3]20'!C27</f>
        <v>0</v>
      </c>
      <c r="D25" s="16">
        <f>'[3]20'!D27</f>
        <v>0</v>
      </c>
      <c r="E25" s="16">
        <f>'[3]20'!E27</f>
        <v>0</v>
      </c>
      <c r="F25" s="16">
        <f>'[3]20'!F27</f>
        <v>940</v>
      </c>
      <c r="G25" s="16">
        <f>'[3]20'!G27</f>
        <v>0</v>
      </c>
      <c r="H25" s="17">
        <f t="shared" si="27"/>
        <v>1260</v>
      </c>
      <c r="I25" s="15">
        <f>'[3]20'!J27</f>
        <v>270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0</v>
      </c>
      <c r="N25" s="16">
        <f>'[3]20'!O27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3.58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3.58</v>
      </c>
      <c r="AL25" s="8">
        <f t="shared" si="31"/>
        <v>234.42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234.42</v>
      </c>
      <c r="AT25" s="8">
        <v>32</v>
      </c>
      <c r="AU25" s="8">
        <v>13.5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3.58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3.58</v>
      </c>
      <c r="BL25" s="8">
        <f t="shared" si="21"/>
        <v>32</v>
      </c>
      <c r="BM25" s="8">
        <f t="shared" si="22"/>
        <v>13.5</v>
      </c>
      <c r="BN25" s="8">
        <f t="shared" si="23"/>
        <v>32</v>
      </c>
      <c r="BO25" s="8">
        <f t="shared" si="24"/>
        <v>3.58</v>
      </c>
      <c r="BP25" s="182">
        <f t="shared" si="25"/>
        <v>0</v>
      </c>
      <c r="BQ25" s="182">
        <f t="shared" si="26"/>
        <v>9.92</v>
      </c>
    </row>
    <row r="26" spans="1:69">
      <c r="A26" s="8" t="s">
        <v>68</v>
      </c>
      <c r="B26" s="15">
        <f>'[3]20'!B28</f>
        <v>320</v>
      </c>
      <c r="C26" s="16">
        <f>'[3]20'!C28</f>
        <v>0</v>
      </c>
      <c r="D26" s="16">
        <f>'[3]20'!D28</f>
        <v>0</v>
      </c>
      <c r="E26" s="16">
        <f>'[3]20'!E28</f>
        <v>0</v>
      </c>
      <c r="F26" s="16">
        <f>'[3]20'!F28</f>
        <v>940</v>
      </c>
      <c r="G26" s="16">
        <f>'[3]20'!G28</f>
        <v>0</v>
      </c>
      <c r="H26" s="17">
        <f t="shared" si="27"/>
        <v>1260</v>
      </c>
      <c r="I26" s="15">
        <f>'[3]20'!J28</f>
        <v>270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0</v>
      </c>
      <c r="N26" s="16">
        <f>'[3]20'!O28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3.58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3.58</v>
      </c>
      <c r="AL26" s="8">
        <f t="shared" si="31"/>
        <v>234.42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234.42</v>
      </c>
      <c r="AT26" s="8">
        <v>32</v>
      </c>
      <c r="AU26" s="8">
        <v>3.58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3.58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3.58</v>
      </c>
      <c r="BL26" s="8">
        <f t="shared" si="21"/>
        <v>32</v>
      </c>
      <c r="BM26" s="8">
        <f t="shared" si="22"/>
        <v>3.58</v>
      </c>
      <c r="BN26" s="8">
        <f t="shared" si="23"/>
        <v>32</v>
      </c>
      <c r="BO26" s="8">
        <f t="shared" si="24"/>
        <v>3.58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'[3]20'!B29</f>
        <v>320</v>
      </c>
      <c r="C27" s="16">
        <f>'[3]20'!C29</f>
        <v>0</v>
      </c>
      <c r="D27" s="16">
        <f>'[3]20'!D29</f>
        <v>0</v>
      </c>
      <c r="E27" s="16">
        <f>'[3]20'!E29</f>
        <v>0</v>
      </c>
      <c r="F27" s="16">
        <f>'[3]20'!F29</f>
        <v>940</v>
      </c>
      <c r="G27" s="16">
        <f>'[3]20'!G29</f>
        <v>0</v>
      </c>
      <c r="H27" s="17">
        <f t="shared" si="27"/>
        <v>1260</v>
      </c>
      <c r="I27" s="15">
        <f>'[3]20'!J29</f>
        <v>270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0</v>
      </c>
      <c r="N27" s="16">
        <f>'[3]20'!O29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3.58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3.58</v>
      </c>
      <c r="AL27" s="8">
        <f t="shared" si="31"/>
        <v>234.42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234.42</v>
      </c>
      <c r="AT27" s="8">
        <v>32</v>
      </c>
      <c r="AU27" s="8">
        <v>13.5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3.58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3.58</v>
      </c>
      <c r="BL27" s="8">
        <f t="shared" si="21"/>
        <v>32</v>
      </c>
      <c r="BM27" s="8">
        <f t="shared" si="22"/>
        <v>13.5</v>
      </c>
      <c r="BN27" s="8">
        <f t="shared" si="23"/>
        <v>32</v>
      </c>
      <c r="BO27" s="8">
        <f t="shared" si="24"/>
        <v>3.58</v>
      </c>
      <c r="BP27" s="182">
        <f t="shared" si="25"/>
        <v>0</v>
      </c>
      <c r="BQ27" s="182">
        <f t="shared" si="26"/>
        <v>9.92</v>
      </c>
    </row>
    <row r="28" spans="1:69">
      <c r="A28" s="8" t="s">
        <v>70</v>
      </c>
      <c r="B28" s="15">
        <f>'[3]20'!B30</f>
        <v>320</v>
      </c>
      <c r="C28" s="16">
        <f>'[3]20'!C30</f>
        <v>0</v>
      </c>
      <c r="D28" s="16">
        <f>'[3]20'!D30</f>
        <v>0</v>
      </c>
      <c r="E28" s="16">
        <f>'[3]20'!E30</f>
        <v>0</v>
      </c>
      <c r="F28" s="16">
        <f>'[3]20'!F30</f>
        <v>940</v>
      </c>
      <c r="G28" s="16">
        <f>'[3]20'!G30</f>
        <v>0</v>
      </c>
      <c r="H28" s="17">
        <f t="shared" si="27"/>
        <v>1260</v>
      </c>
      <c r="I28" s="15">
        <f>'[3]20'!J30</f>
        <v>270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0</v>
      </c>
      <c r="N28" s="16">
        <f>'[3]20'!O30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3.58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3.58</v>
      </c>
      <c r="AL28" s="8">
        <f t="shared" si="31"/>
        <v>234.42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234.42</v>
      </c>
      <c r="AT28" s="8">
        <v>32</v>
      </c>
      <c r="AU28" s="8">
        <v>13.5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3.58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3.58</v>
      </c>
      <c r="BL28" s="8">
        <f t="shared" si="21"/>
        <v>32</v>
      </c>
      <c r="BM28" s="8">
        <f t="shared" si="22"/>
        <v>13.5</v>
      </c>
      <c r="BN28" s="8">
        <f t="shared" si="23"/>
        <v>32</v>
      </c>
      <c r="BO28" s="8">
        <f t="shared" si="24"/>
        <v>3.58</v>
      </c>
      <c r="BP28" s="182">
        <f t="shared" si="25"/>
        <v>0</v>
      </c>
      <c r="BQ28" s="182">
        <f t="shared" si="26"/>
        <v>9.92</v>
      </c>
    </row>
    <row r="29" spans="1:69">
      <c r="A29" s="8" t="s">
        <v>71</v>
      </c>
      <c r="B29" s="15">
        <f>'[3]20'!B31</f>
        <v>320</v>
      </c>
      <c r="C29" s="16">
        <f>'[3]20'!C31</f>
        <v>0</v>
      </c>
      <c r="D29" s="16">
        <f>'[3]20'!D31</f>
        <v>0</v>
      </c>
      <c r="E29" s="16">
        <f>'[3]20'!E31</f>
        <v>0</v>
      </c>
      <c r="F29" s="16">
        <f>'[3]20'!F31</f>
        <v>940</v>
      </c>
      <c r="G29" s="16">
        <f>'[3]20'!G31</f>
        <v>0</v>
      </c>
      <c r="H29" s="17">
        <f t="shared" si="27"/>
        <v>1260</v>
      </c>
      <c r="I29" s="15">
        <f>'[3]20'!J31</f>
        <v>270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0</v>
      </c>
      <c r="N29" s="16">
        <f>'[3]20'!O31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3.58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3.58</v>
      </c>
      <c r="AL29" s="8">
        <f t="shared" si="31"/>
        <v>234.42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234.42</v>
      </c>
      <c r="AT29" s="8">
        <v>32</v>
      </c>
      <c r="AU29" s="8">
        <v>3.58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3.58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3.58</v>
      </c>
      <c r="BL29" s="8">
        <f t="shared" si="21"/>
        <v>32</v>
      </c>
      <c r="BM29" s="8">
        <f t="shared" si="22"/>
        <v>3.58</v>
      </c>
      <c r="BN29" s="8">
        <f t="shared" si="23"/>
        <v>32</v>
      </c>
      <c r="BO29" s="8">
        <f t="shared" si="24"/>
        <v>3.58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'[3]20'!B32</f>
        <v>320</v>
      </c>
      <c r="C30" s="16">
        <f>'[3]20'!C32</f>
        <v>0</v>
      </c>
      <c r="D30" s="16">
        <f>'[3]20'!D32</f>
        <v>0</v>
      </c>
      <c r="E30" s="16">
        <f>'[3]20'!E32</f>
        <v>0</v>
      </c>
      <c r="F30" s="16">
        <f>'[3]20'!F32</f>
        <v>940</v>
      </c>
      <c r="G30" s="16">
        <f>'[3]20'!G32</f>
        <v>0</v>
      </c>
      <c r="H30" s="17">
        <f t="shared" si="27"/>
        <v>1260</v>
      </c>
      <c r="I30" s="15">
        <f>'[3]20'!J32</f>
        <v>286.02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0</v>
      </c>
      <c r="N30" s="16">
        <f>'[3]20'!O32</f>
        <v>0</v>
      </c>
      <c r="O30" s="17">
        <f t="shared" si="28"/>
        <v>286.02</v>
      </c>
      <c r="P30" s="18">
        <f>frq!C30</f>
        <v>1</v>
      </c>
      <c r="Q30" s="15">
        <f t="shared" si="29"/>
        <v>286.02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286.02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254.01999999999998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254.01999999999998</v>
      </c>
      <c r="AT30" s="8">
        <v>32</v>
      </c>
      <c r="AU30" s="8">
        <v>0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0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0</v>
      </c>
      <c r="BL30" s="8">
        <f t="shared" si="21"/>
        <v>32</v>
      </c>
      <c r="BM30" s="8">
        <f t="shared" si="22"/>
        <v>0</v>
      </c>
      <c r="BN30" s="8">
        <f t="shared" si="23"/>
        <v>32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'[3]20'!B33</f>
        <v>320</v>
      </c>
      <c r="C31" s="16">
        <f>'[3]20'!C33</f>
        <v>0</v>
      </c>
      <c r="D31" s="16">
        <f>'[3]20'!D33</f>
        <v>0</v>
      </c>
      <c r="E31" s="16">
        <f>'[3]20'!E33</f>
        <v>0</v>
      </c>
      <c r="F31" s="16">
        <f>'[3]20'!F33</f>
        <v>940</v>
      </c>
      <c r="G31" s="16">
        <f>'[3]20'!G33</f>
        <v>0</v>
      </c>
      <c r="H31" s="17">
        <f t="shared" si="27"/>
        <v>1260</v>
      </c>
      <c r="I31" s="15">
        <f>'[3]20'!J33</f>
        <v>270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0</v>
      </c>
      <c r="N31" s="16">
        <f>'[3]20'!O33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3.58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3.58</v>
      </c>
      <c r="AL31" s="8">
        <f t="shared" si="31"/>
        <v>234.42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234.42</v>
      </c>
      <c r="AT31" s="8">
        <v>32</v>
      </c>
      <c r="AU31" s="8">
        <v>3.58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3.58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3.58</v>
      </c>
      <c r="BL31" s="8">
        <f t="shared" si="21"/>
        <v>32</v>
      </c>
      <c r="BM31" s="8">
        <f t="shared" si="22"/>
        <v>3.58</v>
      </c>
      <c r="BN31" s="8">
        <f t="shared" si="23"/>
        <v>32</v>
      </c>
      <c r="BO31" s="8">
        <f t="shared" si="24"/>
        <v>3.58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'[3]20'!B34</f>
        <v>320</v>
      </c>
      <c r="C32" s="16">
        <f>'[3]20'!C34</f>
        <v>0</v>
      </c>
      <c r="D32" s="16">
        <f>'[3]20'!D34</f>
        <v>0</v>
      </c>
      <c r="E32" s="16">
        <f>'[3]20'!E34</f>
        <v>0</v>
      </c>
      <c r="F32" s="16">
        <f>'[3]20'!F34</f>
        <v>940</v>
      </c>
      <c r="G32" s="16">
        <f>'[3]20'!G34</f>
        <v>0</v>
      </c>
      <c r="H32" s="17">
        <f t="shared" si="27"/>
        <v>1260</v>
      </c>
      <c r="I32" s="15">
        <f>'[3]20'!J34</f>
        <v>270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0</v>
      </c>
      <c r="N32" s="16">
        <f>'[3]20'!O34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3.58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3.58</v>
      </c>
      <c r="AL32" s="8">
        <f t="shared" si="31"/>
        <v>234.42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234.42</v>
      </c>
      <c r="AT32" s="8">
        <v>32</v>
      </c>
      <c r="AU32" s="8">
        <v>3.58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3.58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3.58</v>
      </c>
      <c r="BL32" s="8">
        <f t="shared" si="21"/>
        <v>32</v>
      </c>
      <c r="BM32" s="8">
        <f t="shared" si="22"/>
        <v>3.58</v>
      </c>
      <c r="BN32" s="8">
        <f t="shared" si="23"/>
        <v>32</v>
      </c>
      <c r="BO32" s="8">
        <f t="shared" si="24"/>
        <v>3.58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'[3]20'!B35</f>
        <v>320</v>
      </c>
      <c r="C33" s="16">
        <f>'[3]20'!C35</f>
        <v>0</v>
      </c>
      <c r="D33" s="16">
        <f>'[3]20'!D35</f>
        <v>0</v>
      </c>
      <c r="E33" s="16">
        <f>'[3]20'!E35</f>
        <v>0</v>
      </c>
      <c r="F33" s="16">
        <f>'[3]20'!F35</f>
        <v>940</v>
      </c>
      <c r="G33" s="16">
        <f>'[3]20'!G35</f>
        <v>0</v>
      </c>
      <c r="H33" s="17">
        <f t="shared" si="27"/>
        <v>1260</v>
      </c>
      <c r="I33" s="15">
        <f>'[3]20'!J35</f>
        <v>270</v>
      </c>
      <c r="J33" s="16">
        <f>'[3]20'!K35</f>
        <v>0</v>
      </c>
      <c r="K33" s="16">
        <f>'[3]20'!L35</f>
        <v>0</v>
      </c>
      <c r="L33" s="16">
        <f>'[3]20'!M35</f>
        <v>0</v>
      </c>
      <c r="M33" s="16">
        <f>'[3]20'!N35</f>
        <v>0</v>
      </c>
      <c r="N33" s="16">
        <f>'[3]20'!O35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3.58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3.58</v>
      </c>
      <c r="AL33" s="8">
        <f t="shared" si="31"/>
        <v>234.42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234.42</v>
      </c>
      <c r="AT33" s="8">
        <v>32</v>
      </c>
      <c r="AU33" s="8">
        <v>3.58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3.58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3.58</v>
      </c>
      <c r="BL33" s="8">
        <f t="shared" si="21"/>
        <v>32</v>
      </c>
      <c r="BM33" s="8">
        <f t="shared" si="22"/>
        <v>3.58</v>
      </c>
      <c r="BN33" s="8">
        <f t="shared" si="23"/>
        <v>32</v>
      </c>
      <c r="BO33" s="8">
        <f t="shared" si="24"/>
        <v>3.58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'[3]20'!B36</f>
        <v>320</v>
      </c>
      <c r="C34" s="16">
        <f>'[3]20'!C36</f>
        <v>0</v>
      </c>
      <c r="D34" s="16">
        <f>'[3]20'!D36</f>
        <v>0</v>
      </c>
      <c r="E34" s="16">
        <f>'[3]20'!E36</f>
        <v>0</v>
      </c>
      <c r="F34" s="16">
        <f>'[3]20'!F36</f>
        <v>940</v>
      </c>
      <c r="G34" s="16">
        <f>'[3]20'!G36</f>
        <v>0</v>
      </c>
      <c r="H34" s="17">
        <f t="shared" si="27"/>
        <v>1260</v>
      </c>
      <c r="I34" s="15">
        <f>'[3]20'!J36</f>
        <v>270</v>
      </c>
      <c r="J34" s="16">
        <f>'[3]20'!K36</f>
        <v>0</v>
      </c>
      <c r="K34" s="16">
        <f>'[3]20'!L36</f>
        <v>0</v>
      </c>
      <c r="L34" s="16">
        <f>'[3]20'!M36</f>
        <v>0</v>
      </c>
      <c r="M34" s="16">
        <f>'[3]20'!N36</f>
        <v>0</v>
      </c>
      <c r="N34" s="16">
        <f>'[3]20'!O36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3.58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3.58</v>
      </c>
      <c r="AL34" s="8">
        <f t="shared" si="31"/>
        <v>234.42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234.42</v>
      </c>
      <c r="AT34" s="8">
        <v>32</v>
      </c>
      <c r="AU34" s="8">
        <v>13.5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3.58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3.58</v>
      </c>
      <c r="BL34" s="8">
        <f t="shared" si="21"/>
        <v>32</v>
      </c>
      <c r="BM34" s="8">
        <f t="shared" si="22"/>
        <v>13.5</v>
      </c>
      <c r="BN34" s="8">
        <f t="shared" si="23"/>
        <v>32</v>
      </c>
      <c r="BO34" s="8">
        <f t="shared" si="24"/>
        <v>3.58</v>
      </c>
      <c r="BP34" s="182">
        <f t="shared" si="25"/>
        <v>0</v>
      </c>
      <c r="BQ34" s="182">
        <f t="shared" si="26"/>
        <v>9.92</v>
      </c>
    </row>
    <row r="35" spans="1:69">
      <c r="A35" s="8" t="s">
        <v>77</v>
      </c>
      <c r="B35" s="15">
        <f>'[3]20'!B37</f>
        <v>320</v>
      </c>
      <c r="C35" s="16">
        <f>'[3]20'!C37</f>
        <v>0</v>
      </c>
      <c r="D35" s="16">
        <f>'[3]20'!D37</f>
        <v>0</v>
      </c>
      <c r="E35" s="16">
        <f>'[3]20'!E37</f>
        <v>0</v>
      </c>
      <c r="F35" s="16">
        <f>'[3]20'!F37</f>
        <v>940</v>
      </c>
      <c r="G35" s="16">
        <f>'[3]20'!G37</f>
        <v>0</v>
      </c>
      <c r="H35" s="17">
        <f t="shared" si="27"/>
        <v>1260</v>
      </c>
      <c r="I35" s="15">
        <f>'[3]20'!J37</f>
        <v>305</v>
      </c>
      <c r="J35" s="16">
        <f>'[3]20'!K37</f>
        <v>0</v>
      </c>
      <c r="K35" s="16">
        <f>'[3]20'!L37</f>
        <v>0</v>
      </c>
      <c r="L35" s="16">
        <f>'[3]20'!M37</f>
        <v>0</v>
      </c>
      <c r="M35" s="16">
        <f>'[3]20'!N37</f>
        <v>0</v>
      </c>
      <c r="N35" s="16">
        <f>'[3]20'!O37</f>
        <v>0</v>
      </c>
      <c r="O35" s="17">
        <f t="shared" si="28"/>
        <v>305</v>
      </c>
      <c r="P35" s="18">
        <f>frq!C35</f>
        <v>1</v>
      </c>
      <c r="Q35" s="15">
        <f t="shared" si="29"/>
        <v>305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305</v>
      </c>
      <c r="X35" s="8">
        <f t="shared" si="4"/>
        <v>30.5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30.5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274.5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274.5</v>
      </c>
      <c r="AT35" s="8">
        <v>32</v>
      </c>
      <c r="AU35" s="8">
        <v>3.58</v>
      </c>
      <c r="AW35" s="203">
        <v>30.5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30.5</v>
      </c>
      <c r="BD35" s="203">
        <v>0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0</v>
      </c>
      <c r="BL35" s="8">
        <f t="shared" si="21"/>
        <v>32</v>
      </c>
      <c r="BM35" s="8">
        <f t="shared" si="22"/>
        <v>3.58</v>
      </c>
      <c r="BN35" s="8">
        <f t="shared" si="23"/>
        <v>30.5</v>
      </c>
      <c r="BO35" s="8">
        <f t="shared" si="24"/>
        <v>0</v>
      </c>
      <c r="BP35" s="182">
        <f t="shared" si="25"/>
        <v>1.5</v>
      </c>
      <c r="BQ35" s="182">
        <f t="shared" si="26"/>
        <v>3.58</v>
      </c>
    </row>
    <row r="36" spans="1:69">
      <c r="A36" s="8" t="s">
        <v>78</v>
      </c>
      <c r="B36" s="15">
        <f>'[3]20'!B38</f>
        <v>320</v>
      </c>
      <c r="C36" s="16">
        <f>'[3]20'!C38</f>
        <v>0</v>
      </c>
      <c r="D36" s="16">
        <f>'[3]20'!D38</f>
        <v>0</v>
      </c>
      <c r="E36" s="16">
        <f>'[3]20'!E38</f>
        <v>0</v>
      </c>
      <c r="F36" s="16">
        <f>'[3]20'!F38</f>
        <v>940</v>
      </c>
      <c r="G36" s="16">
        <f>'[3]20'!G38</f>
        <v>0</v>
      </c>
      <c r="H36" s="17">
        <f t="shared" si="27"/>
        <v>1260</v>
      </c>
      <c r="I36" s="15">
        <f>'[3]20'!J38</f>
        <v>305</v>
      </c>
      <c r="J36" s="16">
        <f>'[3]20'!K38</f>
        <v>0</v>
      </c>
      <c r="K36" s="16">
        <f>'[3]20'!L38</f>
        <v>0</v>
      </c>
      <c r="L36" s="16">
        <f>'[3]20'!M38</f>
        <v>0</v>
      </c>
      <c r="M36" s="16">
        <f>'[3]20'!N38</f>
        <v>0</v>
      </c>
      <c r="N36" s="16">
        <f>'[3]20'!O38</f>
        <v>0</v>
      </c>
      <c r="O36" s="17">
        <f t="shared" si="28"/>
        <v>305</v>
      </c>
      <c r="P36" s="18">
        <f>frq!C36</f>
        <v>1</v>
      </c>
      <c r="Q36" s="15">
        <f t="shared" si="29"/>
        <v>305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305</v>
      </c>
      <c r="X36" s="8">
        <f t="shared" si="4"/>
        <v>30.5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30.5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274.5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274.5</v>
      </c>
      <c r="AT36" s="8">
        <v>32</v>
      </c>
      <c r="AU36" s="8">
        <v>3.58</v>
      </c>
      <c r="AW36" s="203">
        <v>30.5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30.5</v>
      </c>
      <c r="BD36" s="203">
        <v>0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0</v>
      </c>
      <c r="BL36" s="8">
        <f t="shared" si="21"/>
        <v>32</v>
      </c>
      <c r="BM36" s="8">
        <f t="shared" si="22"/>
        <v>3.58</v>
      </c>
      <c r="BN36" s="8">
        <f t="shared" si="23"/>
        <v>30.5</v>
      </c>
      <c r="BO36" s="8">
        <f t="shared" si="24"/>
        <v>0</v>
      </c>
      <c r="BP36" s="182">
        <f t="shared" si="25"/>
        <v>1.5</v>
      </c>
      <c r="BQ36" s="182">
        <f t="shared" si="26"/>
        <v>3.58</v>
      </c>
    </row>
    <row r="37" spans="1:69">
      <c r="A37" s="8" t="s">
        <v>79</v>
      </c>
      <c r="B37" s="15">
        <f>'[3]20'!B39</f>
        <v>320</v>
      </c>
      <c r="C37" s="16">
        <f>'[3]20'!C39</f>
        <v>0</v>
      </c>
      <c r="D37" s="16">
        <f>'[3]20'!D39</f>
        <v>0</v>
      </c>
      <c r="E37" s="16">
        <f>'[3]20'!E39</f>
        <v>0</v>
      </c>
      <c r="F37" s="16">
        <f>'[3]20'!F39</f>
        <v>940</v>
      </c>
      <c r="G37" s="16">
        <f>'[3]20'!G39</f>
        <v>0</v>
      </c>
      <c r="H37" s="17">
        <f t="shared" si="27"/>
        <v>1260</v>
      </c>
      <c r="I37" s="15">
        <f>'[3]20'!J39</f>
        <v>305</v>
      </c>
      <c r="J37" s="16">
        <f>'[3]20'!K39</f>
        <v>0</v>
      </c>
      <c r="K37" s="16">
        <f>'[3]20'!L39</f>
        <v>0</v>
      </c>
      <c r="L37" s="16">
        <f>'[3]20'!M39</f>
        <v>0</v>
      </c>
      <c r="M37" s="16">
        <f>'[3]20'!N39</f>
        <v>0</v>
      </c>
      <c r="N37" s="16">
        <f>'[3]20'!O39</f>
        <v>0</v>
      </c>
      <c r="O37" s="17">
        <f t="shared" si="28"/>
        <v>305</v>
      </c>
      <c r="P37" s="18">
        <f>frq!C37</f>
        <v>1</v>
      </c>
      <c r="Q37" s="15">
        <f t="shared" si="29"/>
        <v>305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305</v>
      </c>
      <c r="X37" s="8">
        <f t="shared" si="4"/>
        <v>30.5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30.5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274.5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274.5</v>
      </c>
      <c r="AT37" s="8">
        <v>32</v>
      </c>
      <c r="AU37" s="8">
        <v>11.5</v>
      </c>
      <c r="AW37" s="203">
        <v>30.5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30.5</v>
      </c>
      <c r="BD37" s="203">
        <v>0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0</v>
      </c>
      <c r="BL37" s="8">
        <f t="shared" si="21"/>
        <v>32</v>
      </c>
      <c r="BM37" s="8">
        <f t="shared" si="22"/>
        <v>11.5</v>
      </c>
      <c r="BN37" s="8">
        <f t="shared" si="23"/>
        <v>30.5</v>
      </c>
      <c r="BO37" s="8">
        <f t="shared" si="24"/>
        <v>0</v>
      </c>
      <c r="BP37" s="182">
        <f t="shared" si="25"/>
        <v>1.5</v>
      </c>
      <c r="BQ37" s="182">
        <f t="shared" si="26"/>
        <v>11.5</v>
      </c>
    </row>
    <row r="38" spans="1:69">
      <c r="A38" s="8" t="s">
        <v>80</v>
      </c>
      <c r="B38" s="15">
        <f>'[3]20'!B40</f>
        <v>320</v>
      </c>
      <c r="C38" s="16">
        <f>'[3]20'!C40</f>
        <v>0</v>
      </c>
      <c r="D38" s="16">
        <f>'[3]20'!D40</f>
        <v>0</v>
      </c>
      <c r="E38" s="16">
        <f>'[3]20'!E40</f>
        <v>0</v>
      </c>
      <c r="F38" s="16">
        <f>'[3]20'!F40</f>
        <v>940</v>
      </c>
      <c r="G38" s="16">
        <f>'[3]20'!G40</f>
        <v>0</v>
      </c>
      <c r="H38" s="17">
        <f t="shared" si="27"/>
        <v>1260</v>
      </c>
      <c r="I38" s="15">
        <f>'[3]20'!J40</f>
        <v>305</v>
      </c>
      <c r="J38" s="16">
        <f>'[3]20'!K40</f>
        <v>0</v>
      </c>
      <c r="K38" s="16">
        <f>'[3]20'!L40</f>
        <v>0</v>
      </c>
      <c r="L38" s="16">
        <f>'[3]20'!M40</f>
        <v>0</v>
      </c>
      <c r="M38" s="16">
        <f>'[3]20'!N40</f>
        <v>0</v>
      </c>
      <c r="N38" s="16">
        <f>'[3]20'!O40</f>
        <v>0</v>
      </c>
      <c r="O38" s="17">
        <f t="shared" si="28"/>
        <v>305</v>
      </c>
      <c r="P38" s="18">
        <f>frq!C38</f>
        <v>1</v>
      </c>
      <c r="Q38" s="15">
        <f t="shared" si="29"/>
        <v>305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305</v>
      </c>
      <c r="X38" s="8">
        <f t="shared" si="4"/>
        <v>30.5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30.5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274.5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274.5</v>
      </c>
      <c r="AT38" s="8">
        <v>32</v>
      </c>
      <c r="AU38" s="8">
        <v>11.5</v>
      </c>
      <c r="AW38" s="203">
        <v>30.5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30.5</v>
      </c>
      <c r="BD38" s="203">
        <v>0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0</v>
      </c>
      <c r="BL38" s="8">
        <f t="shared" si="21"/>
        <v>32</v>
      </c>
      <c r="BM38" s="8">
        <f t="shared" si="22"/>
        <v>11.5</v>
      </c>
      <c r="BN38" s="8">
        <f t="shared" si="23"/>
        <v>30.5</v>
      </c>
      <c r="BO38" s="8">
        <f t="shared" si="24"/>
        <v>0</v>
      </c>
      <c r="BP38" s="182">
        <f t="shared" si="25"/>
        <v>1.5</v>
      </c>
      <c r="BQ38" s="182">
        <f t="shared" si="26"/>
        <v>11.5</v>
      </c>
    </row>
    <row r="39" spans="1:69">
      <c r="A39" s="8" t="s">
        <v>81</v>
      </c>
      <c r="B39" s="15">
        <f>'[3]20'!B41</f>
        <v>320</v>
      </c>
      <c r="C39" s="16">
        <f>'[3]20'!C41</f>
        <v>0</v>
      </c>
      <c r="D39" s="16">
        <f>'[3]20'!D41</f>
        <v>0</v>
      </c>
      <c r="E39" s="16">
        <f>'[3]20'!E41</f>
        <v>0</v>
      </c>
      <c r="F39" s="16">
        <f>'[3]20'!F41</f>
        <v>940</v>
      </c>
      <c r="G39" s="16">
        <f>'[3]20'!G41</f>
        <v>0</v>
      </c>
      <c r="H39" s="17">
        <f t="shared" si="27"/>
        <v>1260</v>
      </c>
      <c r="I39" s="15">
        <f>'[3]20'!J41</f>
        <v>305</v>
      </c>
      <c r="J39" s="16">
        <f>'[3]20'!K41</f>
        <v>0</v>
      </c>
      <c r="K39" s="16">
        <f>'[3]20'!L41</f>
        <v>0</v>
      </c>
      <c r="L39" s="16">
        <f>'[3]20'!M41</f>
        <v>0</v>
      </c>
      <c r="M39" s="16">
        <f>'[3]20'!N41</f>
        <v>0</v>
      </c>
      <c r="N39" s="16">
        <f>'[3]20'!O41</f>
        <v>0</v>
      </c>
      <c r="O39" s="17">
        <f t="shared" si="28"/>
        <v>305</v>
      </c>
      <c r="P39" s="18">
        <f>frq!C39</f>
        <v>1</v>
      </c>
      <c r="Q39" s="15">
        <f t="shared" si="29"/>
        <v>305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305</v>
      </c>
      <c r="X39" s="8">
        <f t="shared" si="4"/>
        <v>30.5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30.5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274.5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274.5</v>
      </c>
      <c r="AT39" s="8">
        <v>32</v>
      </c>
      <c r="AU39" s="8">
        <v>11.5</v>
      </c>
      <c r="AW39" s="203">
        <v>30.5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30.5</v>
      </c>
      <c r="BD39" s="203">
        <v>0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0</v>
      </c>
      <c r="BL39" s="8">
        <f t="shared" si="21"/>
        <v>32</v>
      </c>
      <c r="BM39" s="8">
        <f t="shared" si="22"/>
        <v>11.5</v>
      </c>
      <c r="BN39" s="8">
        <f t="shared" si="23"/>
        <v>30.5</v>
      </c>
      <c r="BO39" s="8">
        <f t="shared" si="24"/>
        <v>0</v>
      </c>
      <c r="BP39" s="182">
        <f t="shared" si="25"/>
        <v>1.5</v>
      </c>
      <c r="BQ39" s="182">
        <f t="shared" si="26"/>
        <v>11.5</v>
      </c>
    </row>
    <row r="40" spans="1:69">
      <c r="A40" s="8" t="s">
        <v>82</v>
      </c>
      <c r="B40" s="15">
        <f>'[3]20'!B42</f>
        <v>320</v>
      </c>
      <c r="C40" s="16">
        <f>'[3]20'!C42</f>
        <v>0</v>
      </c>
      <c r="D40" s="16">
        <f>'[3]20'!D42</f>
        <v>0</v>
      </c>
      <c r="E40" s="16">
        <f>'[3]20'!E42</f>
        <v>0</v>
      </c>
      <c r="F40" s="16">
        <f>'[3]20'!F42</f>
        <v>940</v>
      </c>
      <c r="G40" s="16">
        <f>'[3]20'!G42</f>
        <v>0</v>
      </c>
      <c r="H40" s="17">
        <f t="shared" si="27"/>
        <v>1260</v>
      </c>
      <c r="I40" s="15">
        <f>'[3]20'!J42</f>
        <v>305</v>
      </c>
      <c r="J40" s="16">
        <f>'[3]20'!K42</f>
        <v>0</v>
      </c>
      <c r="K40" s="16">
        <f>'[3]20'!L42</f>
        <v>0</v>
      </c>
      <c r="L40" s="16">
        <f>'[3]20'!M42</f>
        <v>0</v>
      </c>
      <c r="M40" s="16">
        <f>'[3]20'!N42</f>
        <v>0</v>
      </c>
      <c r="N40" s="16">
        <f>'[3]20'!O42</f>
        <v>0</v>
      </c>
      <c r="O40" s="17">
        <f t="shared" si="28"/>
        <v>305</v>
      </c>
      <c r="P40" s="18">
        <f>frq!C40</f>
        <v>1</v>
      </c>
      <c r="Q40" s="15">
        <f t="shared" si="29"/>
        <v>305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305</v>
      </c>
      <c r="X40" s="8">
        <f t="shared" si="4"/>
        <v>30.5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30.5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274.5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274.5</v>
      </c>
      <c r="AT40" s="8">
        <v>32</v>
      </c>
      <c r="AU40" s="8">
        <v>11.5</v>
      </c>
      <c r="AW40" s="203">
        <v>30.5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30.5</v>
      </c>
      <c r="BD40" s="203">
        <v>0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0</v>
      </c>
      <c r="BL40" s="8">
        <f t="shared" si="21"/>
        <v>32</v>
      </c>
      <c r="BM40" s="8">
        <f t="shared" si="22"/>
        <v>11.5</v>
      </c>
      <c r="BN40" s="8">
        <f t="shared" si="23"/>
        <v>30.5</v>
      </c>
      <c r="BO40" s="8">
        <f t="shared" si="24"/>
        <v>0</v>
      </c>
      <c r="BP40" s="182">
        <f t="shared" si="25"/>
        <v>1.5</v>
      </c>
      <c r="BQ40" s="182">
        <f t="shared" si="26"/>
        <v>11.5</v>
      </c>
    </row>
    <row r="41" spans="1:69">
      <c r="A41" s="8" t="s">
        <v>83</v>
      </c>
      <c r="B41" s="15">
        <f>'[3]20'!B43</f>
        <v>320</v>
      </c>
      <c r="C41" s="16">
        <f>'[3]20'!C43</f>
        <v>0</v>
      </c>
      <c r="D41" s="16">
        <f>'[3]20'!D43</f>
        <v>0</v>
      </c>
      <c r="E41" s="16">
        <f>'[3]20'!E43</f>
        <v>0</v>
      </c>
      <c r="F41" s="16">
        <f>'[3]20'!F43</f>
        <v>940</v>
      </c>
      <c r="G41" s="16">
        <f>'[3]20'!G43</f>
        <v>0</v>
      </c>
      <c r="H41" s="17">
        <f t="shared" si="27"/>
        <v>1260</v>
      </c>
      <c r="I41" s="15">
        <f>'[3]20'!J43</f>
        <v>305</v>
      </c>
      <c r="J41" s="16">
        <f>'[3]20'!K43</f>
        <v>0</v>
      </c>
      <c r="K41" s="16">
        <f>'[3]20'!L43</f>
        <v>0</v>
      </c>
      <c r="L41" s="16">
        <f>'[3]20'!M43</f>
        <v>0</v>
      </c>
      <c r="M41" s="16">
        <f>'[3]20'!N43</f>
        <v>0</v>
      </c>
      <c r="N41" s="16">
        <f>'[3]20'!O43</f>
        <v>0</v>
      </c>
      <c r="O41" s="17">
        <f t="shared" si="28"/>
        <v>305</v>
      </c>
      <c r="P41" s="18">
        <f>frq!C41</f>
        <v>1</v>
      </c>
      <c r="Q41" s="15">
        <f t="shared" si="29"/>
        <v>305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305</v>
      </c>
      <c r="X41" s="8">
        <f t="shared" si="4"/>
        <v>30.64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30.64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274.36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274.36</v>
      </c>
      <c r="AT41" s="8">
        <v>32</v>
      </c>
      <c r="AU41" s="8">
        <v>11.5</v>
      </c>
      <c r="AW41" s="203">
        <v>30.64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30.64</v>
      </c>
      <c r="BD41" s="203">
        <v>0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0</v>
      </c>
      <c r="BL41" s="8">
        <f t="shared" si="21"/>
        <v>32</v>
      </c>
      <c r="BM41" s="8">
        <f t="shared" si="22"/>
        <v>11.5</v>
      </c>
      <c r="BN41" s="8">
        <f t="shared" si="23"/>
        <v>30.64</v>
      </c>
      <c r="BO41" s="8">
        <f t="shared" si="24"/>
        <v>0</v>
      </c>
      <c r="BP41" s="182">
        <f t="shared" si="25"/>
        <v>1.3599999999999994</v>
      </c>
      <c r="BQ41" s="182">
        <f t="shared" si="26"/>
        <v>11.5</v>
      </c>
    </row>
    <row r="42" spans="1:69">
      <c r="A42" s="8" t="s">
        <v>84</v>
      </c>
      <c r="B42" s="15">
        <f>'[3]20'!B44</f>
        <v>320</v>
      </c>
      <c r="C42" s="16">
        <f>'[3]20'!C44</f>
        <v>0</v>
      </c>
      <c r="D42" s="16">
        <f>'[3]20'!D44</f>
        <v>0</v>
      </c>
      <c r="E42" s="16">
        <f>'[3]20'!E44</f>
        <v>0</v>
      </c>
      <c r="F42" s="16">
        <f>'[3]20'!F44</f>
        <v>940</v>
      </c>
      <c r="G42" s="16">
        <f>'[3]20'!G44</f>
        <v>0</v>
      </c>
      <c r="H42" s="17">
        <f t="shared" si="27"/>
        <v>1260</v>
      </c>
      <c r="I42" s="15">
        <f>'[3]20'!J44</f>
        <v>305</v>
      </c>
      <c r="J42" s="16">
        <f>'[3]20'!K44</f>
        <v>0</v>
      </c>
      <c r="K42" s="16">
        <f>'[3]20'!L44</f>
        <v>0</v>
      </c>
      <c r="L42" s="16">
        <f>'[3]20'!M44</f>
        <v>0</v>
      </c>
      <c r="M42" s="16">
        <f>'[3]20'!N44</f>
        <v>0</v>
      </c>
      <c r="N42" s="16">
        <f>'[3]20'!O44</f>
        <v>0</v>
      </c>
      <c r="O42" s="17">
        <f t="shared" si="28"/>
        <v>305</v>
      </c>
      <c r="P42" s="18">
        <f>frq!C42</f>
        <v>1</v>
      </c>
      <c r="Q42" s="15">
        <f t="shared" si="29"/>
        <v>305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305</v>
      </c>
      <c r="X42" s="8">
        <f t="shared" si="4"/>
        <v>30.64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30.64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274.36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274.36</v>
      </c>
      <c r="AT42" s="8">
        <v>32</v>
      </c>
      <c r="AU42" s="8">
        <v>11.5</v>
      </c>
      <c r="AW42" s="203">
        <v>30.64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30.64</v>
      </c>
      <c r="BD42" s="203">
        <v>0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0</v>
      </c>
      <c r="BL42" s="8">
        <f t="shared" si="21"/>
        <v>32</v>
      </c>
      <c r="BM42" s="8">
        <f t="shared" si="22"/>
        <v>11.5</v>
      </c>
      <c r="BN42" s="8">
        <f t="shared" si="23"/>
        <v>30.64</v>
      </c>
      <c r="BO42" s="8">
        <f t="shared" si="24"/>
        <v>0</v>
      </c>
      <c r="BP42" s="182">
        <f t="shared" si="25"/>
        <v>1.3599999999999994</v>
      </c>
      <c r="BQ42" s="182">
        <f t="shared" si="26"/>
        <v>11.5</v>
      </c>
    </row>
    <row r="43" spans="1:69">
      <c r="A43" s="8" t="s">
        <v>85</v>
      </c>
      <c r="B43" s="15">
        <f>'[3]20'!B45</f>
        <v>320</v>
      </c>
      <c r="C43" s="16">
        <f>'[3]20'!C45</f>
        <v>0</v>
      </c>
      <c r="D43" s="16">
        <f>'[3]20'!D45</f>
        <v>0</v>
      </c>
      <c r="E43" s="16">
        <f>'[3]20'!E45</f>
        <v>0</v>
      </c>
      <c r="F43" s="16">
        <f>'[3]20'!F45</f>
        <v>940</v>
      </c>
      <c r="G43" s="16">
        <f>'[3]20'!G45</f>
        <v>0</v>
      </c>
      <c r="H43" s="17">
        <f t="shared" si="27"/>
        <v>1260</v>
      </c>
      <c r="I43" s="15">
        <f>'[3]20'!J45</f>
        <v>286.5</v>
      </c>
      <c r="J43" s="16">
        <f>'[3]20'!K45</f>
        <v>0</v>
      </c>
      <c r="K43" s="16">
        <f>'[3]20'!L45</f>
        <v>0</v>
      </c>
      <c r="L43" s="16">
        <f>'[3]20'!M45</f>
        <v>0</v>
      </c>
      <c r="M43" s="16">
        <f>'[3]20'!N45</f>
        <v>0</v>
      </c>
      <c r="N43" s="16">
        <f>'[3]20'!O45</f>
        <v>0</v>
      </c>
      <c r="O43" s="17">
        <f t="shared" si="28"/>
        <v>286.5</v>
      </c>
      <c r="P43" s="18">
        <f>frq!C43</f>
        <v>1</v>
      </c>
      <c r="Q43" s="15">
        <f t="shared" si="29"/>
        <v>286.5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286.5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286.5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286.5</v>
      </c>
      <c r="AT43" s="8">
        <v>30.14</v>
      </c>
      <c r="AU43" s="8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0</v>
      </c>
      <c r="BD43" s="203">
        <v>0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0</v>
      </c>
      <c r="BL43" s="8">
        <f t="shared" si="21"/>
        <v>30.14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82">
        <f t="shared" si="25"/>
        <v>30.14</v>
      </c>
      <c r="BQ43" s="182">
        <f t="shared" si="26"/>
        <v>0</v>
      </c>
    </row>
    <row r="44" spans="1:69">
      <c r="A44" s="8" t="s">
        <v>86</v>
      </c>
      <c r="B44" s="15">
        <f>'[3]20'!B46</f>
        <v>320</v>
      </c>
      <c r="C44" s="16">
        <f>'[3]20'!C46</f>
        <v>0</v>
      </c>
      <c r="D44" s="16">
        <f>'[3]20'!D46</f>
        <v>0</v>
      </c>
      <c r="E44" s="16">
        <f>'[3]20'!E46</f>
        <v>0</v>
      </c>
      <c r="F44" s="16">
        <f>'[3]20'!F46</f>
        <v>940</v>
      </c>
      <c r="G44" s="16">
        <f>'[3]20'!G46</f>
        <v>0</v>
      </c>
      <c r="H44" s="17">
        <f t="shared" si="27"/>
        <v>1260</v>
      </c>
      <c r="I44" s="15">
        <f>'[3]20'!J46</f>
        <v>286.5</v>
      </c>
      <c r="J44" s="16">
        <f>'[3]20'!K46</f>
        <v>0</v>
      </c>
      <c r="K44" s="16">
        <f>'[3]20'!L46</f>
        <v>0</v>
      </c>
      <c r="L44" s="16">
        <f>'[3]20'!M46</f>
        <v>0</v>
      </c>
      <c r="M44" s="16">
        <f>'[3]20'!N46</f>
        <v>0</v>
      </c>
      <c r="N44" s="16">
        <f>'[3]20'!O46</f>
        <v>0</v>
      </c>
      <c r="O44" s="17">
        <f t="shared" si="28"/>
        <v>286.5</v>
      </c>
      <c r="P44" s="18">
        <f>frq!C44</f>
        <v>1</v>
      </c>
      <c r="Q44" s="15">
        <f t="shared" si="29"/>
        <v>286.5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286.5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286.5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286.5</v>
      </c>
      <c r="AT44" s="8">
        <v>30.14</v>
      </c>
      <c r="AU44" s="8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0</v>
      </c>
      <c r="BD44" s="203">
        <v>0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0</v>
      </c>
      <c r="BL44" s="8">
        <f t="shared" si="21"/>
        <v>30.14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82">
        <f t="shared" si="25"/>
        <v>30.14</v>
      </c>
      <c r="BQ44" s="182">
        <f t="shared" si="26"/>
        <v>0</v>
      </c>
    </row>
    <row r="45" spans="1:69">
      <c r="A45" s="8" t="s">
        <v>87</v>
      </c>
      <c r="B45" s="15">
        <f>'[3]20'!B47</f>
        <v>320</v>
      </c>
      <c r="C45" s="16">
        <f>'[3]20'!C47</f>
        <v>0</v>
      </c>
      <c r="D45" s="16">
        <f>'[3]20'!D47</f>
        <v>0</v>
      </c>
      <c r="E45" s="16">
        <f>'[3]20'!E47</f>
        <v>0</v>
      </c>
      <c r="F45" s="16">
        <f>'[3]20'!F47</f>
        <v>940</v>
      </c>
      <c r="G45" s="16">
        <f>'[3]20'!G47</f>
        <v>0</v>
      </c>
      <c r="H45" s="17">
        <f t="shared" si="27"/>
        <v>1260</v>
      </c>
      <c r="I45" s="15">
        <f>'[3]20'!J47</f>
        <v>284.5</v>
      </c>
      <c r="J45" s="16">
        <f>'[3]20'!K47</f>
        <v>0</v>
      </c>
      <c r="K45" s="16">
        <f>'[3]20'!L47</f>
        <v>0</v>
      </c>
      <c r="L45" s="16">
        <f>'[3]20'!M47</f>
        <v>0</v>
      </c>
      <c r="M45" s="16">
        <f>'[3]20'!N47</f>
        <v>0</v>
      </c>
      <c r="N45" s="16">
        <f>'[3]20'!O47</f>
        <v>0</v>
      </c>
      <c r="O45" s="17">
        <f t="shared" si="28"/>
        <v>284.5</v>
      </c>
      <c r="P45" s="18">
        <f>frq!C45</f>
        <v>1</v>
      </c>
      <c r="Q45" s="15">
        <f t="shared" si="29"/>
        <v>284.5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284.5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284.5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284.5</v>
      </c>
      <c r="AT45" s="8">
        <v>0</v>
      </c>
      <c r="AU45" s="8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0</v>
      </c>
      <c r="BD45" s="203">
        <v>0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'[3]20'!B48</f>
        <v>320</v>
      </c>
      <c r="C46" s="16">
        <f>'[3]20'!C48</f>
        <v>0</v>
      </c>
      <c r="D46" s="16">
        <f>'[3]20'!D48</f>
        <v>0</v>
      </c>
      <c r="E46" s="16">
        <f>'[3]20'!E48</f>
        <v>0</v>
      </c>
      <c r="F46" s="16">
        <f>'[3]20'!F48</f>
        <v>940</v>
      </c>
      <c r="G46" s="16">
        <f>'[3]20'!G48</f>
        <v>0</v>
      </c>
      <c r="H46" s="17">
        <f t="shared" si="27"/>
        <v>1260</v>
      </c>
      <c r="I46" s="15">
        <f>'[3]20'!J48</f>
        <v>284.5</v>
      </c>
      <c r="J46" s="16">
        <f>'[3]20'!K48</f>
        <v>0</v>
      </c>
      <c r="K46" s="16">
        <f>'[3]20'!L48</f>
        <v>0</v>
      </c>
      <c r="L46" s="16">
        <f>'[3]20'!M48</f>
        <v>0</v>
      </c>
      <c r="M46" s="16">
        <f>'[3]20'!N48</f>
        <v>0</v>
      </c>
      <c r="N46" s="16">
        <f>'[3]20'!O48</f>
        <v>0</v>
      </c>
      <c r="O46" s="17">
        <f t="shared" si="28"/>
        <v>284.5</v>
      </c>
      <c r="P46" s="18">
        <f>frq!C46</f>
        <v>1</v>
      </c>
      <c r="Q46" s="15">
        <f t="shared" si="29"/>
        <v>284.5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284.5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284.5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284.5</v>
      </c>
      <c r="AT46" s="8">
        <v>0</v>
      </c>
      <c r="AU46" s="8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0</v>
      </c>
      <c r="BD46" s="203">
        <v>0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'[3]20'!B49</f>
        <v>320</v>
      </c>
      <c r="C47" s="16">
        <f>'[3]20'!C49</f>
        <v>0</v>
      </c>
      <c r="D47" s="16">
        <f>'[3]20'!D49</f>
        <v>0</v>
      </c>
      <c r="E47" s="16">
        <f>'[3]20'!E49</f>
        <v>0</v>
      </c>
      <c r="F47" s="16">
        <f>'[3]20'!F49</f>
        <v>940</v>
      </c>
      <c r="G47" s="16">
        <f>'[3]20'!G49</f>
        <v>0</v>
      </c>
      <c r="H47" s="17">
        <f t="shared" si="27"/>
        <v>1260</v>
      </c>
      <c r="I47" s="15">
        <f>'[3]20'!J49</f>
        <v>284.5</v>
      </c>
      <c r="J47" s="16">
        <f>'[3]20'!K49</f>
        <v>0</v>
      </c>
      <c r="K47" s="16">
        <f>'[3]20'!L49</f>
        <v>0</v>
      </c>
      <c r="L47" s="16">
        <f>'[3]20'!M49</f>
        <v>0</v>
      </c>
      <c r="M47" s="16">
        <f>'[3]20'!N49</f>
        <v>0</v>
      </c>
      <c r="N47" s="16">
        <f>'[3]20'!O49</f>
        <v>0</v>
      </c>
      <c r="O47" s="17">
        <f t="shared" si="28"/>
        <v>284.5</v>
      </c>
      <c r="P47" s="18">
        <f>frq!C47</f>
        <v>1</v>
      </c>
      <c r="Q47" s="15">
        <f t="shared" si="29"/>
        <v>284.5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284.5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284.5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284.5</v>
      </c>
      <c r="AT47" s="8">
        <v>0</v>
      </c>
      <c r="AU47" s="8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0</v>
      </c>
      <c r="BD47" s="203">
        <v>0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'[3]20'!B50</f>
        <v>320</v>
      </c>
      <c r="C48" s="16">
        <f>'[3]20'!C50</f>
        <v>0</v>
      </c>
      <c r="D48" s="16">
        <f>'[3]20'!D50</f>
        <v>0</v>
      </c>
      <c r="E48" s="16">
        <f>'[3]20'!E50</f>
        <v>0</v>
      </c>
      <c r="F48" s="16">
        <f>'[3]20'!F50</f>
        <v>940</v>
      </c>
      <c r="G48" s="16">
        <f>'[3]20'!G50</f>
        <v>0</v>
      </c>
      <c r="H48" s="17">
        <f t="shared" si="27"/>
        <v>1260</v>
      </c>
      <c r="I48" s="15">
        <f>'[3]20'!J50</f>
        <v>284.5</v>
      </c>
      <c r="J48" s="16">
        <f>'[3]20'!K50</f>
        <v>0</v>
      </c>
      <c r="K48" s="16">
        <f>'[3]20'!L50</f>
        <v>0</v>
      </c>
      <c r="L48" s="16">
        <f>'[3]20'!M50</f>
        <v>0</v>
      </c>
      <c r="M48" s="16">
        <f>'[3]20'!N50</f>
        <v>0</v>
      </c>
      <c r="N48" s="16">
        <f>'[3]20'!O50</f>
        <v>0</v>
      </c>
      <c r="O48" s="17">
        <f t="shared" si="28"/>
        <v>284.5</v>
      </c>
      <c r="P48" s="18">
        <f>frq!C48</f>
        <v>1</v>
      </c>
      <c r="Q48" s="15">
        <f t="shared" si="29"/>
        <v>284.5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284.5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284.5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284.5</v>
      </c>
      <c r="AT48" s="8">
        <v>0</v>
      </c>
      <c r="AU48" s="8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0</v>
      </c>
      <c r="BD48" s="203">
        <v>0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'[3]20'!B51</f>
        <v>320</v>
      </c>
      <c r="C49" s="16">
        <f>'[3]20'!C51</f>
        <v>0</v>
      </c>
      <c r="D49" s="16">
        <f>'[3]20'!D51</f>
        <v>0</v>
      </c>
      <c r="E49" s="16">
        <f>'[3]20'!E51</f>
        <v>0</v>
      </c>
      <c r="F49" s="16">
        <f>'[3]20'!F51</f>
        <v>940</v>
      </c>
      <c r="G49" s="16">
        <f>'[3]20'!G51</f>
        <v>0</v>
      </c>
      <c r="H49" s="17">
        <f t="shared" si="27"/>
        <v>1260</v>
      </c>
      <c r="I49" s="15">
        <f>'[3]20'!J51</f>
        <v>284.5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0</v>
      </c>
      <c r="N49" s="16">
        <f>'[3]20'!O51</f>
        <v>0</v>
      </c>
      <c r="O49" s="17">
        <f t="shared" si="28"/>
        <v>284.5</v>
      </c>
      <c r="P49" s="18">
        <f>frq!C49</f>
        <v>1</v>
      </c>
      <c r="Q49" s="15">
        <f t="shared" si="29"/>
        <v>284.5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284.5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284.5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284.5</v>
      </c>
      <c r="AT49" s="8">
        <v>0</v>
      </c>
      <c r="AU49" s="8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0</v>
      </c>
      <c r="BD49" s="203">
        <v>0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'[3]20'!B52</f>
        <v>320</v>
      </c>
      <c r="C50" s="16">
        <f>'[3]20'!C52</f>
        <v>0</v>
      </c>
      <c r="D50" s="16">
        <f>'[3]20'!D52</f>
        <v>0</v>
      </c>
      <c r="E50" s="16">
        <f>'[3]20'!E52</f>
        <v>0</v>
      </c>
      <c r="F50" s="16">
        <f>'[3]20'!F52</f>
        <v>940</v>
      </c>
      <c r="G50" s="16">
        <f>'[3]20'!G52</f>
        <v>0</v>
      </c>
      <c r="H50" s="17">
        <f t="shared" si="27"/>
        <v>1260</v>
      </c>
      <c r="I50" s="15">
        <f>'[3]20'!J52</f>
        <v>284.5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0</v>
      </c>
      <c r="N50" s="16">
        <f>'[3]20'!O52</f>
        <v>0</v>
      </c>
      <c r="O50" s="17">
        <f t="shared" si="28"/>
        <v>284.5</v>
      </c>
      <c r="P50" s="18">
        <f>frq!C50</f>
        <v>1</v>
      </c>
      <c r="Q50" s="15">
        <f t="shared" si="29"/>
        <v>284.5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284.5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284.5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284.5</v>
      </c>
      <c r="AT50" s="8">
        <v>0</v>
      </c>
      <c r="AU50" s="8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0</v>
      </c>
      <c r="BD50" s="203">
        <v>0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'[3]20'!B53</f>
        <v>320</v>
      </c>
      <c r="C51" s="16">
        <f>'[3]20'!C53</f>
        <v>0</v>
      </c>
      <c r="D51" s="16">
        <f>'[3]20'!D53</f>
        <v>0</v>
      </c>
      <c r="E51" s="16">
        <f>'[3]20'!E53</f>
        <v>0</v>
      </c>
      <c r="F51" s="16">
        <f>'[3]20'!F53</f>
        <v>920</v>
      </c>
      <c r="G51" s="16">
        <f>'[3]20'!G53</f>
        <v>0</v>
      </c>
      <c r="H51" s="17">
        <f t="shared" si="27"/>
        <v>1240</v>
      </c>
      <c r="I51" s="15">
        <f>'[3]20'!J53</f>
        <v>300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0</v>
      </c>
      <c r="N51" s="16">
        <f>'[3]20'!O53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31.12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31.12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268.88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268.88</v>
      </c>
      <c r="AT51" s="8">
        <v>30.33</v>
      </c>
      <c r="AU51" s="8">
        <v>0</v>
      </c>
      <c r="AW51" s="203">
        <v>31.12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31.12</v>
      </c>
      <c r="BD51" s="203">
        <v>0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0</v>
      </c>
      <c r="BL51" s="8">
        <f t="shared" si="21"/>
        <v>30.33</v>
      </c>
      <c r="BM51" s="8">
        <f t="shared" si="22"/>
        <v>0</v>
      </c>
      <c r="BN51" s="8">
        <f t="shared" si="23"/>
        <v>31.12</v>
      </c>
      <c r="BO51" s="8">
        <f t="shared" si="24"/>
        <v>0</v>
      </c>
      <c r="BP51" s="182">
        <f t="shared" si="25"/>
        <v>-0.7900000000000027</v>
      </c>
      <c r="BQ51" s="182">
        <f t="shared" si="26"/>
        <v>0</v>
      </c>
    </row>
    <row r="52" spans="1:69">
      <c r="A52" s="8" t="s">
        <v>94</v>
      </c>
      <c r="B52" s="15">
        <f>'[3]20'!B54</f>
        <v>320</v>
      </c>
      <c r="C52" s="16">
        <f>'[3]20'!C54</f>
        <v>0</v>
      </c>
      <c r="D52" s="16">
        <f>'[3]20'!D54</f>
        <v>0</v>
      </c>
      <c r="E52" s="16">
        <f>'[3]20'!E54</f>
        <v>0</v>
      </c>
      <c r="F52" s="16">
        <f>'[3]20'!F54</f>
        <v>920</v>
      </c>
      <c r="G52" s="16">
        <f>'[3]20'!G54</f>
        <v>0</v>
      </c>
      <c r="H52" s="17">
        <f t="shared" si="27"/>
        <v>1240</v>
      </c>
      <c r="I52" s="15">
        <f>'[3]20'!J54</f>
        <v>300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0</v>
      </c>
      <c r="N52" s="16">
        <f>'[3]20'!O54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31.12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31.12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268.88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268.88</v>
      </c>
      <c r="AT52" s="8">
        <v>30.33</v>
      </c>
      <c r="AU52" s="8">
        <v>0</v>
      </c>
      <c r="AW52" s="203">
        <v>31.12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31.12</v>
      </c>
      <c r="BD52" s="203">
        <v>0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0</v>
      </c>
      <c r="BL52" s="8">
        <f t="shared" si="21"/>
        <v>30.33</v>
      </c>
      <c r="BM52" s="8">
        <f t="shared" si="22"/>
        <v>0</v>
      </c>
      <c r="BN52" s="8">
        <f t="shared" si="23"/>
        <v>31.12</v>
      </c>
      <c r="BO52" s="8">
        <f t="shared" si="24"/>
        <v>0</v>
      </c>
      <c r="BP52" s="182">
        <f t="shared" si="25"/>
        <v>-0.7900000000000027</v>
      </c>
      <c r="BQ52" s="182">
        <f t="shared" si="26"/>
        <v>0</v>
      </c>
    </row>
    <row r="53" spans="1:69">
      <c r="A53" s="8" t="s">
        <v>95</v>
      </c>
      <c r="B53" s="15">
        <f>'[3]20'!B55</f>
        <v>320</v>
      </c>
      <c r="C53" s="16">
        <f>'[3]20'!C55</f>
        <v>0</v>
      </c>
      <c r="D53" s="16">
        <f>'[3]20'!D55</f>
        <v>0</v>
      </c>
      <c r="E53" s="16">
        <f>'[3]20'!E55</f>
        <v>0</v>
      </c>
      <c r="F53" s="16">
        <f>'[3]20'!F55</f>
        <v>920</v>
      </c>
      <c r="G53" s="16">
        <f>'[3]20'!G55</f>
        <v>0</v>
      </c>
      <c r="H53" s="17">
        <f t="shared" si="27"/>
        <v>1240</v>
      </c>
      <c r="I53" s="15">
        <f>'[3]20'!J55</f>
        <v>300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0</v>
      </c>
      <c r="N53" s="16">
        <f>'[3]20'!O55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31.12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31.12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268.88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268.88</v>
      </c>
      <c r="AT53" s="8">
        <v>30.33</v>
      </c>
      <c r="AU53" s="8">
        <v>0</v>
      </c>
      <c r="AW53" s="203">
        <v>31.12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31.12</v>
      </c>
      <c r="BD53" s="203">
        <v>0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0</v>
      </c>
      <c r="BL53" s="8">
        <f t="shared" si="21"/>
        <v>30.33</v>
      </c>
      <c r="BM53" s="8">
        <f t="shared" si="22"/>
        <v>0</v>
      </c>
      <c r="BN53" s="8">
        <f t="shared" si="23"/>
        <v>31.12</v>
      </c>
      <c r="BO53" s="8">
        <f t="shared" si="24"/>
        <v>0</v>
      </c>
      <c r="BP53" s="182">
        <f t="shared" si="25"/>
        <v>-0.7900000000000027</v>
      </c>
      <c r="BQ53" s="182">
        <f t="shared" si="26"/>
        <v>0</v>
      </c>
    </row>
    <row r="54" spans="1:69">
      <c r="A54" s="8" t="s">
        <v>96</v>
      </c>
      <c r="B54" s="15">
        <f>'[3]20'!B56</f>
        <v>320</v>
      </c>
      <c r="C54" s="16">
        <f>'[3]20'!C56</f>
        <v>0</v>
      </c>
      <c r="D54" s="16">
        <f>'[3]20'!D56</f>
        <v>0</v>
      </c>
      <c r="E54" s="16">
        <f>'[3]20'!E56</f>
        <v>0</v>
      </c>
      <c r="F54" s="16">
        <f>'[3]20'!F56</f>
        <v>920</v>
      </c>
      <c r="G54" s="16">
        <f>'[3]20'!G56</f>
        <v>0</v>
      </c>
      <c r="H54" s="17">
        <f t="shared" si="27"/>
        <v>1240</v>
      </c>
      <c r="I54" s="15">
        <f>'[3]20'!J56</f>
        <v>300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0</v>
      </c>
      <c r="N54" s="16">
        <f>'[3]20'!O56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31.12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31.12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268.88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268.88</v>
      </c>
      <c r="AT54" s="8">
        <v>30.33</v>
      </c>
      <c r="AU54" s="8">
        <v>0</v>
      </c>
      <c r="AW54" s="203">
        <v>31.12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31.12</v>
      </c>
      <c r="BD54" s="203">
        <v>0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0</v>
      </c>
      <c r="BL54" s="8">
        <f t="shared" si="21"/>
        <v>30.33</v>
      </c>
      <c r="BM54" s="8">
        <f t="shared" si="22"/>
        <v>0</v>
      </c>
      <c r="BN54" s="8">
        <f t="shared" si="23"/>
        <v>31.12</v>
      </c>
      <c r="BO54" s="8">
        <f t="shared" si="24"/>
        <v>0</v>
      </c>
      <c r="BP54" s="182">
        <f t="shared" si="25"/>
        <v>-0.7900000000000027</v>
      </c>
      <c r="BQ54" s="182">
        <f t="shared" si="26"/>
        <v>0</v>
      </c>
    </row>
    <row r="55" spans="1:69">
      <c r="A55" s="8" t="s">
        <v>97</v>
      </c>
      <c r="B55" s="15">
        <f>'[3]20'!B57</f>
        <v>320</v>
      </c>
      <c r="C55" s="16">
        <f>'[3]20'!C57</f>
        <v>0</v>
      </c>
      <c r="D55" s="16">
        <f>'[3]20'!D57</f>
        <v>0</v>
      </c>
      <c r="E55" s="16">
        <f>'[3]20'!E57</f>
        <v>0</v>
      </c>
      <c r="F55" s="16">
        <f>'[3]20'!F57</f>
        <v>920</v>
      </c>
      <c r="G55" s="16">
        <f>'[3]20'!G57</f>
        <v>0</v>
      </c>
      <c r="H55" s="17">
        <f t="shared" si="27"/>
        <v>1240</v>
      </c>
      <c r="I55" s="15">
        <f>'[3]20'!J57</f>
        <v>276.5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0</v>
      </c>
      <c r="N55" s="16">
        <f>'[3]20'!O57</f>
        <v>0</v>
      </c>
      <c r="O55" s="17">
        <f t="shared" si="28"/>
        <v>276.5</v>
      </c>
      <c r="P55" s="18">
        <f>frq!C55</f>
        <v>1</v>
      </c>
      <c r="Q55" s="15">
        <f t="shared" si="29"/>
        <v>276.5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276.5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276.5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276.5</v>
      </c>
      <c r="AT55" s="8">
        <v>0</v>
      </c>
      <c r="AU55" s="8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0</v>
      </c>
      <c r="BD55" s="203">
        <v>0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'[3]20'!B58</f>
        <v>320</v>
      </c>
      <c r="C56" s="16">
        <f>'[3]20'!C58</f>
        <v>0</v>
      </c>
      <c r="D56" s="16">
        <f>'[3]20'!D58</f>
        <v>0</v>
      </c>
      <c r="E56" s="16">
        <f>'[3]20'!E58</f>
        <v>0</v>
      </c>
      <c r="F56" s="16">
        <f>'[3]20'!F58</f>
        <v>920</v>
      </c>
      <c r="G56" s="16">
        <f>'[3]20'!G58</f>
        <v>0</v>
      </c>
      <c r="H56" s="17">
        <f t="shared" si="27"/>
        <v>1240</v>
      </c>
      <c r="I56" s="15">
        <f>'[3]20'!J58</f>
        <v>276.5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0</v>
      </c>
      <c r="N56" s="16">
        <f>'[3]20'!O58</f>
        <v>0</v>
      </c>
      <c r="O56" s="17">
        <f t="shared" si="28"/>
        <v>276.5</v>
      </c>
      <c r="P56" s="18">
        <f>frq!C56</f>
        <v>1</v>
      </c>
      <c r="Q56" s="15">
        <f t="shared" si="29"/>
        <v>276.5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276.5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276.5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276.5</v>
      </c>
      <c r="AT56" s="8">
        <v>0</v>
      </c>
      <c r="AU56" s="8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0</v>
      </c>
      <c r="BD56" s="203">
        <v>0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'[3]20'!B59</f>
        <v>320</v>
      </c>
      <c r="C57" s="16">
        <f>'[3]20'!C59</f>
        <v>0</v>
      </c>
      <c r="D57" s="16">
        <f>'[3]20'!D59</f>
        <v>0</v>
      </c>
      <c r="E57" s="16">
        <f>'[3]20'!E59</f>
        <v>0</v>
      </c>
      <c r="F57" s="16">
        <f>'[3]20'!F59</f>
        <v>920</v>
      </c>
      <c r="G57" s="16">
        <f>'[3]20'!G59</f>
        <v>0</v>
      </c>
      <c r="H57" s="17">
        <f t="shared" si="27"/>
        <v>1240</v>
      </c>
      <c r="I57" s="15">
        <f>'[3]20'!J59</f>
        <v>279.42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0</v>
      </c>
      <c r="N57" s="16">
        <f>'[3]20'!O59</f>
        <v>0</v>
      </c>
      <c r="O57" s="17">
        <f t="shared" si="28"/>
        <v>279.42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279.42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279.42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279.42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279.42</v>
      </c>
      <c r="AT57" s="8">
        <v>0</v>
      </c>
      <c r="AU57" s="8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0</v>
      </c>
      <c r="BD57" s="203">
        <v>0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'[3]20'!B60</f>
        <v>320</v>
      </c>
      <c r="C58" s="16">
        <f>'[3]20'!C60</f>
        <v>0</v>
      </c>
      <c r="D58" s="16">
        <f>'[3]20'!D60</f>
        <v>0</v>
      </c>
      <c r="E58" s="16">
        <f>'[3]20'!E60</f>
        <v>0</v>
      </c>
      <c r="F58" s="16">
        <f>'[3]20'!F60</f>
        <v>920</v>
      </c>
      <c r="G58" s="16">
        <f>'[3]20'!G60</f>
        <v>0</v>
      </c>
      <c r="H58" s="17">
        <f t="shared" si="27"/>
        <v>1240</v>
      </c>
      <c r="I58" s="15">
        <f>'[3]20'!J60</f>
        <v>279.42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0</v>
      </c>
      <c r="N58" s="16">
        <f>'[3]20'!O60</f>
        <v>0</v>
      </c>
      <c r="O58" s="17">
        <f t="shared" si="28"/>
        <v>279.42</v>
      </c>
      <c r="P58" s="18">
        <f>frq!C58</f>
        <v>1</v>
      </c>
      <c r="Q58" s="15">
        <f t="shared" si="33"/>
        <v>279.42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279.42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279.42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279.42</v>
      </c>
      <c r="AT58" s="8">
        <v>0</v>
      </c>
      <c r="AU58" s="8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0</v>
      </c>
      <c r="BD58" s="203">
        <v>0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'[3]20'!B61</f>
        <v>320</v>
      </c>
      <c r="C59" s="16">
        <f>'[3]20'!C61</f>
        <v>0</v>
      </c>
      <c r="D59" s="16">
        <f>'[3]20'!D61</f>
        <v>0</v>
      </c>
      <c r="E59" s="16">
        <f>'[3]20'!E61</f>
        <v>0</v>
      </c>
      <c r="F59" s="16">
        <f>'[3]20'!F61</f>
        <v>920</v>
      </c>
      <c r="G59" s="16">
        <f>'[3]20'!G61</f>
        <v>0</v>
      </c>
      <c r="H59" s="17">
        <f t="shared" si="27"/>
        <v>1240</v>
      </c>
      <c r="I59" s="15">
        <f>'[3]20'!J61</f>
        <v>276.42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0</v>
      </c>
      <c r="N59" s="16">
        <f>'[3]20'!O61</f>
        <v>0</v>
      </c>
      <c r="O59" s="17">
        <f t="shared" si="28"/>
        <v>276.42</v>
      </c>
      <c r="P59" s="18">
        <f>frq!C59</f>
        <v>1</v>
      </c>
      <c r="Q59" s="15">
        <f t="shared" si="33"/>
        <v>276.42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276.42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276.42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276.42</v>
      </c>
      <c r="AT59" s="8">
        <v>0</v>
      </c>
      <c r="AU59" s="8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0</v>
      </c>
      <c r="BD59" s="203">
        <v>0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'[3]20'!B62</f>
        <v>320</v>
      </c>
      <c r="C60" s="16">
        <f>'[3]20'!C62</f>
        <v>0</v>
      </c>
      <c r="D60" s="16">
        <f>'[3]20'!D62</f>
        <v>0</v>
      </c>
      <c r="E60" s="16">
        <f>'[3]20'!E62</f>
        <v>0</v>
      </c>
      <c r="F60" s="16">
        <f>'[3]20'!F62</f>
        <v>920</v>
      </c>
      <c r="G60" s="16">
        <f>'[3]20'!G62</f>
        <v>0</v>
      </c>
      <c r="H60" s="17">
        <f t="shared" si="27"/>
        <v>1240</v>
      </c>
      <c r="I60" s="15">
        <f>'[3]20'!J62</f>
        <v>276.42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0</v>
      </c>
      <c r="N60" s="16">
        <f>'[3]20'!O62</f>
        <v>0</v>
      </c>
      <c r="O60" s="17">
        <f t="shared" si="28"/>
        <v>276.42</v>
      </c>
      <c r="P60" s="18">
        <f>frq!C60</f>
        <v>1</v>
      </c>
      <c r="Q60" s="15">
        <f t="shared" si="33"/>
        <v>276.42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276.42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276.42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276.42</v>
      </c>
      <c r="AT60" s="8">
        <v>0</v>
      </c>
      <c r="AU60" s="8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0</v>
      </c>
      <c r="BD60" s="203">
        <v>0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'[3]20'!B63</f>
        <v>320</v>
      </c>
      <c r="C61" s="16">
        <f>'[3]20'!C63</f>
        <v>0</v>
      </c>
      <c r="D61" s="16">
        <f>'[3]20'!D63</f>
        <v>0</v>
      </c>
      <c r="E61" s="16">
        <f>'[3]20'!E63</f>
        <v>0</v>
      </c>
      <c r="F61" s="16">
        <f>'[3]20'!F63</f>
        <v>920</v>
      </c>
      <c r="G61" s="16">
        <f>'[3]20'!G63</f>
        <v>0</v>
      </c>
      <c r="H61" s="17">
        <f t="shared" si="27"/>
        <v>1240</v>
      </c>
      <c r="I61" s="15">
        <f>'[3]20'!J63</f>
        <v>276.42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0</v>
      </c>
      <c r="N61" s="16">
        <f>'[3]20'!O63</f>
        <v>0</v>
      </c>
      <c r="O61" s="17">
        <f t="shared" si="28"/>
        <v>276.42</v>
      </c>
      <c r="P61" s="18">
        <f>frq!C61</f>
        <v>1</v>
      </c>
      <c r="Q61" s="15">
        <f t="shared" si="33"/>
        <v>276.42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276.42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276.42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276.42</v>
      </c>
      <c r="AT61" s="8">
        <v>0</v>
      </c>
      <c r="AU61" s="8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0</v>
      </c>
      <c r="BD61" s="203">
        <v>0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'[3]20'!B64</f>
        <v>320</v>
      </c>
      <c r="C62" s="16">
        <f>'[3]20'!C64</f>
        <v>0</v>
      </c>
      <c r="D62" s="16">
        <f>'[3]20'!D64</f>
        <v>0</v>
      </c>
      <c r="E62" s="16">
        <f>'[3]20'!E64</f>
        <v>0</v>
      </c>
      <c r="F62" s="16">
        <f>'[3]20'!F64</f>
        <v>920</v>
      </c>
      <c r="G62" s="16">
        <f>'[3]20'!G64</f>
        <v>0</v>
      </c>
      <c r="H62" s="17">
        <f t="shared" si="27"/>
        <v>1240</v>
      </c>
      <c r="I62" s="15">
        <f>'[3]20'!J64</f>
        <v>276.42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0</v>
      </c>
      <c r="N62" s="16">
        <f>'[3]20'!O64</f>
        <v>0</v>
      </c>
      <c r="O62" s="17">
        <f t="shared" si="28"/>
        <v>276.42</v>
      </c>
      <c r="P62" s="18">
        <f>frq!C62</f>
        <v>1</v>
      </c>
      <c r="Q62" s="15">
        <f t="shared" si="33"/>
        <v>276.42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276.42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276.42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276.42</v>
      </c>
      <c r="AT62" s="8">
        <v>0</v>
      </c>
      <c r="AU62" s="8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0</v>
      </c>
      <c r="BD62" s="203">
        <v>0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'[3]20'!B65</f>
        <v>320</v>
      </c>
      <c r="C63" s="16">
        <f>'[3]20'!C65</f>
        <v>0</v>
      </c>
      <c r="D63" s="16">
        <f>'[3]20'!D65</f>
        <v>0</v>
      </c>
      <c r="E63" s="16">
        <f>'[3]20'!E65</f>
        <v>0</v>
      </c>
      <c r="F63" s="16">
        <f>'[3]20'!F65</f>
        <v>920</v>
      </c>
      <c r="G63" s="16">
        <f>'[3]20'!G65</f>
        <v>0</v>
      </c>
      <c r="H63" s="17">
        <f t="shared" si="27"/>
        <v>1240</v>
      </c>
      <c r="I63" s="15">
        <f>'[3]20'!J65</f>
        <v>276.42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0</v>
      </c>
      <c r="N63" s="16">
        <f>'[3]20'!O65</f>
        <v>0</v>
      </c>
      <c r="O63" s="17">
        <f t="shared" si="28"/>
        <v>276.42</v>
      </c>
      <c r="P63" s="18">
        <f>frq!C63</f>
        <v>1</v>
      </c>
      <c r="Q63" s="15">
        <f t="shared" si="33"/>
        <v>276.42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276.42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276.42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276.42</v>
      </c>
      <c r="AT63" s="8">
        <v>0</v>
      </c>
      <c r="AU63" s="8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0</v>
      </c>
      <c r="BD63" s="203">
        <v>0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'[3]20'!B66</f>
        <v>320</v>
      </c>
      <c r="C64" s="16">
        <f>'[3]20'!C66</f>
        <v>0</v>
      </c>
      <c r="D64" s="16">
        <f>'[3]20'!D66</f>
        <v>0</v>
      </c>
      <c r="E64" s="16">
        <f>'[3]20'!E66</f>
        <v>0</v>
      </c>
      <c r="F64" s="16">
        <f>'[3]20'!F66</f>
        <v>920</v>
      </c>
      <c r="G64" s="16">
        <f>'[3]20'!G66</f>
        <v>0</v>
      </c>
      <c r="H64" s="17">
        <f t="shared" si="27"/>
        <v>1240</v>
      </c>
      <c r="I64" s="15">
        <f>'[3]20'!J66</f>
        <v>276.42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0</v>
      </c>
      <c r="N64" s="16">
        <f>'[3]20'!O66</f>
        <v>0</v>
      </c>
      <c r="O64" s="17">
        <f t="shared" si="28"/>
        <v>276.42</v>
      </c>
      <c r="P64" s="18">
        <f>frq!C64</f>
        <v>1</v>
      </c>
      <c r="Q64" s="15">
        <f t="shared" si="33"/>
        <v>276.42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276.42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276.42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276.42</v>
      </c>
      <c r="AT64" s="8">
        <v>0</v>
      </c>
      <c r="AU64" s="8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0</v>
      </c>
      <c r="BD64" s="203">
        <v>0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'[3]20'!B67</f>
        <v>320</v>
      </c>
      <c r="C65" s="16">
        <f>'[3]20'!C67</f>
        <v>0</v>
      </c>
      <c r="D65" s="16">
        <f>'[3]20'!D67</f>
        <v>0</v>
      </c>
      <c r="E65" s="16">
        <f>'[3]20'!E67</f>
        <v>0</v>
      </c>
      <c r="F65" s="16">
        <f>'[3]20'!F67</f>
        <v>920</v>
      </c>
      <c r="G65" s="16">
        <f>'[3]20'!G67</f>
        <v>0</v>
      </c>
      <c r="H65" s="17">
        <f t="shared" si="27"/>
        <v>1240</v>
      </c>
      <c r="I65" s="15">
        <f>'[3]20'!J67</f>
        <v>270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0</v>
      </c>
      <c r="N65" s="16">
        <f>'[3]20'!O67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1.75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1.75</v>
      </c>
      <c r="AE65" s="8">
        <f t="shared" si="11"/>
        <v>1.75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1.75</v>
      </c>
      <c r="AL65" s="8">
        <f t="shared" si="35"/>
        <v>266.5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266.5</v>
      </c>
      <c r="AT65" s="8">
        <v>0</v>
      </c>
      <c r="AU65" s="8">
        <v>0</v>
      </c>
      <c r="AW65" s="203">
        <v>1.75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1.75</v>
      </c>
      <c r="BD65" s="203">
        <v>1.75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1.75</v>
      </c>
      <c r="BL65" s="8">
        <f t="shared" si="21"/>
        <v>0</v>
      </c>
      <c r="BM65" s="8">
        <f t="shared" si="22"/>
        <v>0</v>
      </c>
      <c r="BN65" s="8">
        <f t="shared" si="23"/>
        <v>1.75</v>
      </c>
      <c r="BO65" s="8">
        <f t="shared" si="24"/>
        <v>1.75</v>
      </c>
      <c r="BP65" s="182">
        <f t="shared" si="25"/>
        <v>-1.75</v>
      </c>
      <c r="BQ65" s="182">
        <f t="shared" si="26"/>
        <v>-1.75</v>
      </c>
    </row>
    <row r="66" spans="1:69">
      <c r="A66" s="8" t="s">
        <v>108</v>
      </c>
      <c r="B66" s="15">
        <f>'[3]20'!B68</f>
        <v>320</v>
      </c>
      <c r="C66" s="16">
        <f>'[3]20'!C68</f>
        <v>0</v>
      </c>
      <c r="D66" s="16">
        <f>'[3]20'!D68</f>
        <v>0</v>
      </c>
      <c r="E66" s="16">
        <f>'[3]20'!E68</f>
        <v>0</v>
      </c>
      <c r="F66" s="16">
        <f>'[3]20'!F68</f>
        <v>920</v>
      </c>
      <c r="G66" s="16">
        <f>'[3]20'!G68</f>
        <v>0</v>
      </c>
      <c r="H66" s="17">
        <f t="shared" si="27"/>
        <v>1240</v>
      </c>
      <c r="I66" s="15">
        <f>'[3]20'!J68</f>
        <v>270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0</v>
      </c>
      <c r="N66" s="16">
        <f>'[3]20'!O68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1.75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1.75</v>
      </c>
      <c r="AE66" s="8">
        <f t="shared" si="11"/>
        <v>1.75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1.75</v>
      </c>
      <c r="AL66" s="8">
        <f t="shared" si="35"/>
        <v>266.5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266.5</v>
      </c>
      <c r="AT66" s="8">
        <v>0</v>
      </c>
      <c r="AU66" s="8">
        <v>0</v>
      </c>
      <c r="AW66" s="203">
        <v>1.75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1.75</v>
      </c>
      <c r="BD66" s="203">
        <v>1.75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1.75</v>
      </c>
      <c r="BL66" s="8">
        <f t="shared" si="21"/>
        <v>0</v>
      </c>
      <c r="BM66" s="8">
        <f t="shared" si="22"/>
        <v>0</v>
      </c>
      <c r="BN66" s="8">
        <f t="shared" si="23"/>
        <v>1.75</v>
      </c>
      <c r="BO66" s="8">
        <f t="shared" si="24"/>
        <v>1.75</v>
      </c>
      <c r="BP66" s="182">
        <f t="shared" si="25"/>
        <v>-1.75</v>
      </c>
      <c r="BQ66" s="182">
        <f t="shared" si="26"/>
        <v>-1.75</v>
      </c>
    </row>
    <row r="67" spans="1:69">
      <c r="A67" s="8" t="s">
        <v>109</v>
      </c>
      <c r="B67" s="15">
        <f>'[3]20'!B69</f>
        <v>320</v>
      </c>
      <c r="C67" s="16">
        <f>'[3]20'!C69</f>
        <v>0</v>
      </c>
      <c r="D67" s="16">
        <f>'[3]20'!D69</f>
        <v>0</v>
      </c>
      <c r="E67" s="16">
        <f>'[3]20'!E69</f>
        <v>0</v>
      </c>
      <c r="F67" s="16">
        <f>'[3]20'!F69</f>
        <v>920</v>
      </c>
      <c r="G67" s="16">
        <f>'[3]20'!G69</f>
        <v>0</v>
      </c>
      <c r="H67" s="17">
        <f t="shared" si="27"/>
        <v>1240</v>
      </c>
      <c r="I67" s="15">
        <f>'[3]20'!J69</f>
        <v>270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0</v>
      </c>
      <c r="N67" s="16">
        <f>'[3]20'!O69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1.75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1.75</v>
      </c>
      <c r="AE67" s="8">
        <f t="shared" si="11"/>
        <v>1.75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1.75</v>
      </c>
      <c r="AL67" s="8">
        <f t="shared" si="35"/>
        <v>266.5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266.5</v>
      </c>
      <c r="AT67" s="8">
        <v>0</v>
      </c>
      <c r="AU67" s="8">
        <v>0</v>
      </c>
      <c r="AW67" s="203">
        <v>1.75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1.75</v>
      </c>
      <c r="BD67" s="203">
        <v>1.75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1.75</v>
      </c>
      <c r="BL67" s="8">
        <f t="shared" si="21"/>
        <v>0</v>
      </c>
      <c r="BM67" s="8">
        <f t="shared" si="22"/>
        <v>0</v>
      </c>
      <c r="BN67" s="8">
        <f t="shared" si="23"/>
        <v>1.75</v>
      </c>
      <c r="BO67" s="8">
        <f t="shared" si="24"/>
        <v>1.75</v>
      </c>
      <c r="BP67" s="182">
        <f t="shared" si="25"/>
        <v>-1.75</v>
      </c>
      <c r="BQ67" s="182">
        <f t="shared" si="26"/>
        <v>-1.75</v>
      </c>
    </row>
    <row r="68" spans="1:69">
      <c r="A68" s="8" t="s">
        <v>110</v>
      </c>
      <c r="B68" s="15">
        <f>'[3]20'!B70</f>
        <v>320</v>
      </c>
      <c r="C68" s="16">
        <f>'[3]20'!C70</f>
        <v>0</v>
      </c>
      <c r="D68" s="16">
        <f>'[3]20'!D70</f>
        <v>0</v>
      </c>
      <c r="E68" s="16">
        <f>'[3]20'!E70</f>
        <v>0</v>
      </c>
      <c r="F68" s="16">
        <f>'[3]20'!F70</f>
        <v>920</v>
      </c>
      <c r="G68" s="16">
        <f>'[3]20'!G70</f>
        <v>0</v>
      </c>
      <c r="H68" s="17">
        <f t="shared" si="27"/>
        <v>1240</v>
      </c>
      <c r="I68" s="15">
        <f>'[3]20'!J70</f>
        <v>270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0</v>
      </c>
      <c r="N68" s="16">
        <f>'[3]20'!O70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1.75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1.75</v>
      </c>
      <c r="AE68" s="8">
        <f t="shared" ref="AE68:AE98" si="43">BD68</f>
        <v>1.75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1.75</v>
      </c>
      <c r="AL68" s="8">
        <f t="shared" si="35"/>
        <v>266.5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266.5</v>
      </c>
      <c r="AT68" s="8">
        <v>0</v>
      </c>
      <c r="AU68" s="8">
        <v>0</v>
      </c>
      <c r="AW68" s="203">
        <v>1.75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1.75</v>
      </c>
      <c r="BD68" s="203">
        <v>1.75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1.75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1.75</v>
      </c>
      <c r="BO68" s="8">
        <f t="shared" ref="BO68:BO98" si="56">BJ68</f>
        <v>1.75</v>
      </c>
      <c r="BP68" s="182">
        <f t="shared" ref="BP68:BP98" si="57">BL68-BN68</f>
        <v>-1.75</v>
      </c>
      <c r="BQ68" s="182">
        <f t="shared" ref="BQ68:BQ98" si="58">BM68-BO68</f>
        <v>-1.75</v>
      </c>
    </row>
    <row r="69" spans="1:69">
      <c r="A69" s="8" t="s">
        <v>111</v>
      </c>
      <c r="B69" s="15">
        <f>'[3]20'!B71</f>
        <v>320</v>
      </c>
      <c r="C69" s="16">
        <f>'[3]20'!C71</f>
        <v>0</v>
      </c>
      <c r="D69" s="16">
        <f>'[3]20'!D71</f>
        <v>0</v>
      </c>
      <c r="E69" s="16">
        <f>'[3]20'!E71</f>
        <v>0</v>
      </c>
      <c r="F69" s="16">
        <f>'[3]20'!F71</f>
        <v>920</v>
      </c>
      <c r="G69" s="16">
        <f>'[3]20'!G71</f>
        <v>0</v>
      </c>
      <c r="H69" s="17">
        <f t="shared" ref="H69:H98" si="59">SUM(B69:G69)</f>
        <v>1240</v>
      </c>
      <c r="I69" s="15">
        <f>'[3]20'!J71</f>
        <v>270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0</v>
      </c>
      <c r="N69" s="16">
        <f>'[3]20'!O71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26.57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26.57</v>
      </c>
      <c r="AE69" s="8">
        <f t="shared" si="43"/>
        <v>26.57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26.57</v>
      </c>
      <c r="AL69" s="8">
        <f t="shared" si="35"/>
        <v>216.86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216.86</v>
      </c>
      <c r="AT69" s="8">
        <v>0</v>
      </c>
      <c r="AU69" s="8">
        <v>0</v>
      </c>
      <c r="AW69" s="203">
        <v>26.57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26.57</v>
      </c>
      <c r="BD69" s="203">
        <v>26.57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26.57</v>
      </c>
      <c r="BL69" s="8">
        <f t="shared" si="53"/>
        <v>0</v>
      </c>
      <c r="BM69" s="8">
        <f t="shared" si="54"/>
        <v>0</v>
      </c>
      <c r="BN69" s="8">
        <f t="shared" si="55"/>
        <v>26.57</v>
      </c>
      <c r="BO69" s="8">
        <f t="shared" si="56"/>
        <v>26.57</v>
      </c>
      <c r="BP69" s="182">
        <f t="shared" si="57"/>
        <v>-26.57</v>
      </c>
      <c r="BQ69" s="182">
        <f t="shared" si="58"/>
        <v>-26.57</v>
      </c>
    </row>
    <row r="70" spans="1:69">
      <c r="A70" s="8" t="s">
        <v>112</v>
      </c>
      <c r="B70" s="15">
        <f>'[3]20'!B72</f>
        <v>320</v>
      </c>
      <c r="C70" s="16">
        <f>'[3]20'!C72</f>
        <v>0</v>
      </c>
      <c r="D70" s="16">
        <f>'[3]20'!D72</f>
        <v>0</v>
      </c>
      <c r="E70" s="16">
        <f>'[3]20'!E72</f>
        <v>0</v>
      </c>
      <c r="F70" s="16">
        <f>'[3]20'!F72</f>
        <v>920</v>
      </c>
      <c r="G70" s="16">
        <f>'[3]20'!G72</f>
        <v>0</v>
      </c>
      <c r="H70" s="17">
        <f t="shared" si="59"/>
        <v>1240</v>
      </c>
      <c r="I70" s="15">
        <f>'[3]20'!J72</f>
        <v>270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0</v>
      </c>
      <c r="N70" s="16">
        <f>'[3]20'!O72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26.57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26.57</v>
      </c>
      <c r="AE70" s="8">
        <f t="shared" si="43"/>
        <v>26.57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26.57</v>
      </c>
      <c r="AL70" s="8">
        <f t="shared" si="35"/>
        <v>216.86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216.86</v>
      </c>
      <c r="AT70" s="8">
        <v>0</v>
      </c>
      <c r="AU70" s="8">
        <v>0</v>
      </c>
      <c r="AW70" s="203">
        <v>26.57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26.57</v>
      </c>
      <c r="BD70" s="203">
        <v>26.57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26.57</v>
      </c>
      <c r="BL70" s="8">
        <f t="shared" si="53"/>
        <v>0</v>
      </c>
      <c r="BM70" s="8">
        <f t="shared" si="54"/>
        <v>0</v>
      </c>
      <c r="BN70" s="8">
        <f t="shared" si="55"/>
        <v>26.57</v>
      </c>
      <c r="BO70" s="8">
        <f t="shared" si="56"/>
        <v>26.57</v>
      </c>
      <c r="BP70" s="182">
        <f t="shared" si="57"/>
        <v>-26.57</v>
      </c>
      <c r="BQ70" s="182">
        <f t="shared" si="58"/>
        <v>-26.57</v>
      </c>
    </row>
    <row r="71" spans="1:69">
      <c r="A71" s="8" t="s">
        <v>113</v>
      </c>
      <c r="B71" s="15">
        <f>'[3]20'!B73</f>
        <v>320</v>
      </c>
      <c r="C71" s="16">
        <f>'[3]20'!C73</f>
        <v>0</v>
      </c>
      <c r="D71" s="16">
        <f>'[3]20'!D73</f>
        <v>0</v>
      </c>
      <c r="E71" s="16">
        <f>'[3]20'!E73</f>
        <v>0</v>
      </c>
      <c r="F71" s="16">
        <f>'[3]20'!F73</f>
        <v>920</v>
      </c>
      <c r="G71" s="16">
        <f>'[3]20'!G73</f>
        <v>0</v>
      </c>
      <c r="H71" s="17">
        <f t="shared" si="59"/>
        <v>1240</v>
      </c>
      <c r="I71" s="15">
        <f>'[3]20'!J73</f>
        <v>270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0</v>
      </c>
      <c r="N71" s="16">
        <f>'[3]20'!O73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26.57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26.57</v>
      </c>
      <c r="AE71" s="8">
        <f t="shared" si="43"/>
        <v>26.57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26.57</v>
      </c>
      <c r="AL71" s="8">
        <f t="shared" si="35"/>
        <v>216.86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216.86</v>
      </c>
      <c r="AT71" s="8">
        <v>26.57</v>
      </c>
      <c r="AU71" s="8">
        <v>26.57</v>
      </c>
      <c r="AW71" s="203">
        <v>26.57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26.57</v>
      </c>
      <c r="BD71" s="203">
        <v>26.57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26.57</v>
      </c>
      <c r="BL71" s="8">
        <f t="shared" si="53"/>
        <v>26.57</v>
      </c>
      <c r="BM71" s="8">
        <f t="shared" si="54"/>
        <v>26.57</v>
      </c>
      <c r="BN71" s="8">
        <f t="shared" si="55"/>
        <v>26.57</v>
      </c>
      <c r="BO71" s="8">
        <f t="shared" si="56"/>
        <v>26.57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'[3]20'!B74</f>
        <v>320</v>
      </c>
      <c r="C72" s="16">
        <f>'[3]20'!C74</f>
        <v>0</v>
      </c>
      <c r="D72" s="16">
        <f>'[3]20'!D74</f>
        <v>0</v>
      </c>
      <c r="E72" s="16">
        <f>'[3]20'!E74</f>
        <v>0</v>
      </c>
      <c r="F72" s="16">
        <f>'[3]20'!F74</f>
        <v>920</v>
      </c>
      <c r="G72" s="16">
        <f>'[3]20'!G74</f>
        <v>0</v>
      </c>
      <c r="H72" s="17">
        <f t="shared" si="59"/>
        <v>1240</v>
      </c>
      <c r="I72" s="15">
        <f>'[3]20'!J74</f>
        <v>270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0</v>
      </c>
      <c r="N72" s="16">
        <f>'[3]20'!O74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26.57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26.57</v>
      </c>
      <c r="AE72" s="8">
        <f t="shared" si="43"/>
        <v>26.57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26.57</v>
      </c>
      <c r="AL72" s="8">
        <f t="shared" si="35"/>
        <v>216.86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216.86</v>
      </c>
      <c r="AT72" s="8">
        <v>26.57</v>
      </c>
      <c r="AU72" s="8">
        <v>26.57</v>
      </c>
      <c r="AW72" s="203">
        <v>26.57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26.57</v>
      </c>
      <c r="BD72" s="203">
        <v>26.57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26.57</v>
      </c>
      <c r="BL72" s="8">
        <f t="shared" si="53"/>
        <v>26.57</v>
      </c>
      <c r="BM72" s="8">
        <f t="shared" si="54"/>
        <v>26.57</v>
      </c>
      <c r="BN72" s="8">
        <f t="shared" si="55"/>
        <v>26.57</v>
      </c>
      <c r="BO72" s="8">
        <f t="shared" si="56"/>
        <v>26.57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'[3]20'!B75</f>
        <v>320</v>
      </c>
      <c r="C73" s="16">
        <f>'[3]20'!C75</f>
        <v>0</v>
      </c>
      <c r="D73" s="16">
        <f>'[3]20'!D75</f>
        <v>0</v>
      </c>
      <c r="E73" s="16">
        <f>'[3]20'!E75</f>
        <v>0</v>
      </c>
      <c r="F73" s="16">
        <f>'[3]20'!F75</f>
        <v>920</v>
      </c>
      <c r="G73" s="16">
        <f>'[3]20'!G75</f>
        <v>0</v>
      </c>
      <c r="H73" s="17">
        <f t="shared" si="59"/>
        <v>1240</v>
      </c>
      <c r="I73" s="15">
        <f>'[3]20'!J75</f>
        <v>270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0</v>
      </c>
      <c r="N73" s="16">
        <f>'[3]20'!O75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22.75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22.75</v>
      </c>
      <c r="AE73" s="8">
        <f t="shared" si="43"/>
        <v>22.75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22.75</v>
      </c>
      <c r="AL73" s="8">
        <f t="shared" si="35"/>
        <v>224.5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224.5</v>
      </c>
      <c r="AT73" s="8">
        <v>22.75</v>
      </c>
      <c r="AU73" s="8">
        <v>22.75</v>
      </c>
      <c r="AW73" s="203">
        <v>22.75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22.75</v>
      </c>
      <c r="BD73" s="203">
        <v>22.75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22.75</v>
      </c>
      <c r="BL73" s="8">
        <f t="shared" si="53"/>
        <v>22.75</v>
      </c>
      <c r="BM73" s="8">
        <f t="shared" si="54"/>
        <v>22.75</v>
      </c>
      <c r="BN73" s="8">
        <f t="shared" si="55"/>
        <v>22.75</v>
      </c>
      <c r="BO73" s="8">
        <f t="shared" si="56"/>
        <v>22.75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'[3]20'!B76</f>
        <v>320</v>
      </c>
      <c r="C74" s="16">
        <f>'[3]20'!C76</f>
        <v>0</v>
      </c>
      <c r="D74" s="16">
        <f>'[3]20'!D76</f>
        <v>0</v>
      </c>
      <c r="E74" s="16">
        <f>'[3]20'!E76</f>
        <v>0</v>
      </c>
      <c r="F74" s="16">
        <f>'[3]20'!F76</f>
        <v>920</v>
      </c>
      <c r="G74" s="16">
        <f>'[3]20'!G76</f>
        <v>0</v>
      </c>
      <c r="H74" s="17">
        <f t="shared" si="59"/>
        <v>1240</v>
      </c>
      <c r="I74" s="15">
        <f>'[3]20'!J76</f>
        <v>270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0</v>
      </c>
      <c r="N74" s="16">
        <f>'[3]20'!O76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22.75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22.75</v>
      </c>
      <c r="AE74" s="8">
        <f t="shared" si="43"/>
        <v>22.75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22.75</v>
      </c>
      <c r="AL74" s="8">
        <f t="shared" si="35"/>
        <v>224.5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224.5</v>
      </c>
      <c r="AT74" s="8">
        <v>22.75</v>
      </c>
      <c r="AU74" s="8">
        <v>22.75</v>
      </c>
      <c r="AW74" s="203">
        <v>22.75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22.75</v>
      </c>
      <c r="BD74" s="203">
        <v>22.75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22.75</v>
      </c>
      <c r="BL74" s="8">
        <f t="shared" si="53"/>
        <v>22.75</v>
      </c>
      <c r="BM74" s="8">
        <f t="shared" si="54"/>
        <v>22.75</v>
      </c>
      <c r="BN74" s="8">
        <f t="shared" si="55"/>
        <v>22.75</v>
      </c>
      <c r="BO74" s="8">
        <f t="shared" si="56"/>
        <v>22.75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0</v>
      </c>
      <c r="E75" s="16">
        <f>'[3]20'!E77</f>
        <v>0</v>
      </c>
      <c r="F75" s="16">
        <f>'[3]20'!F77</f>
        <v>940</v>
      </c>
      <c r="G75" s="16">
        <f>'[3]20'!G77</f>
        <v>0</v>
      </c>
      <c r="H75" s="17">
        <f t="shared" si="59"/>
        <v>1260</v>
      </c>
      <c r="I75" s="15">
        <f>'[3]20'!J77</f>
        <v>270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0</v>
      </c>
      <c r="N75" s="16">
        <f>'[3]20'!O77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22.75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22.75</v>
      </c>
      <c r="AE75" s="8">
        <f t="shared" si="43"/>
        <v>22.75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22.75</v>
      </c>
      <c r="AL75" s="8">
        <f t="shared" si="35"/>
        <v>224.5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224.5</v>
      </c>
      <c r="AT75" s="8">
        <v>22.75</v>
      </c>
      <c r="AU75" s="8">
        <v>22.75</v>
      </c>
      <c r="AW75" s="203">
        <v>22.75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22.75</v>
      </c>
      <c r="BD75" s="203">
        <v>22.75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22.75</v>
      </c>
      <c r="BL75" s="8">
        <f t="shared" si="53"/>
        <v>22.75</v>
      </c>
      <c r="BM75" s="8">
        <f t="shared" si="54"/>
        <v>22.75</v>
      </c>
      <c r="BN75" s="8">
        <f t="shared" si="55"/>
        <v>22.75</v>
      </c>
      <c r="BO75" s="8">
        <f t="shared" si="56"/>
        <v>22.75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0</v>
      </c>
      <c r="E76" s="16">
        <f>'[3]20'!E78</f>
        <v>0</v>
      </c>
      <c r="F76" s="16">
        <f>'[3]20'!F78</f>
        <v>940</v>
      </c>
      <c r="G76" s="16">
        <f>'[3]20'!G78</f>
        <v>0</v>
      </c>
      <c r="H76" s="17">
        <f t="shared" si="59"/>
        <v>1260</v>
      </c>
      <c r="I76" s="15">
        <f>'[3]20'!J78</f>
        <v>270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0</v>
      </c>
      <c r="N76" s="16">
        <f>'[3]20'!O78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22.75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22.75</v>
      </c>
      <c r="AE76" s="8">
        <f t="shared" si="43"/>
        <v>22.75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22.75</v>
      </c>
      <c r="AL76" s="8">
        <f t="shared" si="35"/>
        <v>224.5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224.5</v>
      </c>
      <c r="AT76" s="8">
        <v>22.75</v>
      </c>
      <c r="AU76" s="8">
        <v>22.75</v>
      </c>
      <c r="AW76" s="203">
        <v>22.75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22.75</v>
      </c>
      <c r="BD76" s="203">
        <v>22.75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22.75</v>
      </c>
      <c r="BL76" s="8">
        <f t="shared" si="53"/>
        <v>22.75</v>
      </c>
      <c r="BM76" s="8">
        <f t="shared" si="54"/>
        <v>22.75</v>
      </c>
      <c r="BN76" s="8">
        <f t="shared" si="55"/>
        <v>22.75</v>
      </c>
      <c r="BO76" s="8">
        <f t="shared" si="56"/>
        <v>22.75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0</v>
      </c>
      <c r="E77" s="16">
        <f>'[3]20'!E79</f>
        <v>0</v>
      </c>
      <c r="F77" s="16">
        <f>'[3]20'!F79</f>
        <v>940</v>
      </c>
      <c r="G77" s="16">
        <f>'[3]20'!G79</f>
        <v>0</v>
      </c>
      <c r="H77" s="17">
        <f t="shared" si="59"/>
        <v>1260</v>
      </c>
      <c r="I77" s="15">
        <f>'[3]20'!J79</f>
        <v>270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0</v>
      </c>
      <c r="N77" s="16">
        <f>'[3]20'!O79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12.95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12.95</v>
      </c>
      <c r="AE77" s="8">
        <f t="shared" si="43"/>
        <v>12.95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12.95</v>
      </c>
      <c r="AL77" s="8">
        <f t="shared" si="35"/>
        <v>244.10000000000002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244.10000000000002</v>
      </c>
      <c r="AT77" s="8">
        <v>22.75</v>
      </c>
      <c r="AU77" s="8">
        <v>22.75</v>
      </c>
      <c r="AW77" s="203">
        <v>12.95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12.95</v>
      </c>
      <c r="BD77" s="203">
        <v>12.95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12.95</v>
      </c>
      <c r="BL77" s="8">
        <f t="shared" si="53"/>
        <v>22.75</v>
      </c>
      <c r="BM77" s="8">
        <f t="shared" si="54"/>
        <v>22.75</v>
      </c>
      <c r="BN77" s="8">
        <f t="shared" si="55"/>
        <v>12.95</v>
      </c>
      <c r="BO77" s="8">
        <f t="shared" si="56"/>
        <v>12.95</v>
      </c>
      <c r="BP77" s="182">
        <f t="shared" si="57"/>
        <v>9.8000000000000007</v>
      </c>
      <c r="BQ77" s="182">
        <f t="shared" si="58"/>
        <v>9.8000000000000007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0</v>
      </c>
      <c r="E78" s="16">
        <f>'[3]20'!E80</f>
        <v>0</v>
      </c>
      <c r="F78" s="16">
        <f>'[3]20'!F80</f>
        <v>940</v>
      </c>
      <c r="G78" s="16">
        <f>'[3]20'!G80</f>
        <v>0</v>
      </c>
      <c r="H78" s="17">
        <f t="shared" si="59"/>
        <v>1260</v>
      </c>
      <c r="I78" s="15">
        <f>'[3]20'!J80</f>
        <v>270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0</v>
      </c>
      <c r="N78" s="16">
        <f>'[3]20'!O80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12.95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12.95</v>
      </c>
      <c r="AE78" s="8">
        <f t="shared" si="43"/>
        <v>12.95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12.95</v>
      </c>
      <c r="AL78" s="8">
        <f t="shared" si="35"/>
        <v>244.10000000000002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244.10000000000002</v>
      </c>
      <c r="AT78" s="8">
        <v>22.75</v>
      </c>
      <c r="AU78" s="8">
        <v>22.75</v>
      </c>
      <c r="AW78" s="203">
        <v>12.95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12.95</v>
      </c>
      <c r="BD78" s="203">
        <v>12.95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12.95</v>
      </c>
      <c r="BL78" s="8">
        <f t="shared" si="53"/>
        <v>22.75</v>
      </c>
      <c r="BM78" s="8">
        <f t="shared" si="54"/>
        <v>22.75</v>
      </c>
      <c r="BN78" s="8">
        <f t="shared" si="55"/>
        <v>12.95</v>
      </c>
      <c r="BO78" s="8">
        <f t="shared" si="56"/>
        <v>12.95</v>
      </c>
      <c r="BP78" s="182">
        <f t="shared" si="57"/>
        <v>9.8000000000000007</v>
      </c>
      <c r="BQ78" s="182">
        <f t="shared" si="58"/>
        <v>9.8000000000000007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0</v>
      </c>
      <c r="E79" s="16">
        <f>'[3]20'!E81</f>
        <v>0</v>
      </c>
      <c r="F79" s="16">
        <f>'[3]20'!F81</f>
        <v>940</v>
      </c>
      <c r="G79" s="16">
        <f>'[3]20'!G81</f>
        <v>0</v>
      </c>
      <c r="H79" s="17">
        <f t="shared" si="59"/>
        <v>1260</v>
      </c>
      <c r="I79" s="15">
        <f>'[3]20'!J81</f>
        <v>270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0</v>
      </c>
      <c r="N79" s="16">
        <f>'[3]20'!O81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10.45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10.45</v>
      </c>
      <c r="AE79" s="8">
        <f t="shared" si="43"/>
        <v>10.45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10.45</v>
      </c>
      <c r="AL79" s="8">
        <f t="shared" si="35"/>
        <v>249.10000000000002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249.10000000000002</v>
      </c>
      <c r="AT79" s="8">
        <v>10.45</v>
      </c>
      <c r="AU79" s="8">
        <v>10.45</v>
      </c>
      <c r="AW79" s="203">
        <v>10.45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10.45</v>
      </c>
      <c r="BD79" s="203">
        <v>10.45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10.45</v>
      </c>
      <c r="BL79" s="8">
        <f t="shared" si="53"/>
        <v>10.45</v>
      </c>
      <c r="BM79" s="8">
        <f t="shared" si="54"/>
        <v>10.45</v>
      </c>
      <c r="BN79" s="8">
        <f t="shared" si="55"/>
        <v>10.45</v>
      </c>
      <c r="BO79" s="8">
        <f t="shared" si="56"/>
        <v>10.45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0</v>
      </c>
      <c r="E80" s="16">
        <f>'[3]20'!E82</f>
        <v>0</v>
      </c>
      <c r="F80" s="16">
        <f>'[3]20'!F82</f>
        <v>940</v>
      </c>
      <c r="G80" s="16">
        <f>'[3]20'!G82</f>
        <v>0</v>
      </c>
      <c r="H80" s="17">
        <f t="shared" si="59"/>
        <v>1260</v>
      </c>
      <c r="I80" s="15">
        <f>'[3]20'!J82</f>
        <v>294.10000000000002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0</v>
      </c>
      <c r="N80" s="16">
        <f>'[3]20'!O82</f>
        <v>0</v>
      </c>
      <c r="O80" s="17">
        <f t="shared" si="60"/>
        <v>294.10000000000002</v>
      </c>
      <c r="P80" s="18">
        <f>frq!C80</f>
        <v>1</v>
      </c>
      <c r="Q80" s="15">
        <f t="shared" si="33"/>
        <v>294.10000000000002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294.10000000000002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294.10000000000002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294.10000000000002</v>
      </c>
      <c r="AT80" s="8">
        <v>0</v>
      </c>
      <c r="AU80" s="8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0</v>
      </c>
      <c r="BD80" s="203">
        <v>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0</v>
      </c>
      <c r="E81" s="16">
        <f>'[3]20'!E83</f>
        <v>0</v>
      </c>
      <c r="F81" s="16">
        <f>'[3]20'!F83</f>
        <v>940</v>
      </c>
      <c r="G81" s="16">
        <f>'[3]20'!G83</f>
        <v>0</v>
      </c>
      <c r="H81" s="17">
        <f t="shared" si="59"/>
        <v>1260</v>
      </c>
      <c r="I81" s="15">
        <f>'[3]20'!J83</f>
        <v>294.10000000000002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0</v>
      </c>
      <c r="N81" s="16">
        <f>'[3]20'!O83</f>
        <v>0</v>
      </c>
      <c r="O81" s="17">
        <f t="shared" si="60"/>
        <v>294.10000000000002</v>
      </c>
      <c r="P81" s="18">
        <f>frq!C81</f>
        <v>1</v>
      </c>
      <c r="Q81" s="15">
        <f t="shared" si="33"/>
        <v>294.10000000000002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294.10000000000002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294.10000000000002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294.10000000000002</v>
      </c>
      <c r="AT81" s="8">
        <v>0</v>
      </c>
      <c r="AU81" s="8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0</v>
      </c>
      <c r="BD81" s="203">
        <v>0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0</v>
      </c>
      <c r="E82" s="16">
        <f>'[3]20'!E84</f>
        <v>0</v>
      </c>
      <c r="F82" s="16">
        <f>'[3]20'!F84</f>
        <v>940</v>
      </c>
      <c r="G82" s="16">
        <f>'[3]20'!G84</f>
        <v>0</v>
      </c>
      <c r="H82" s="17">
        <f t="shared" si="59"/>
        <v>1260</v>
      </c>
      <c r="I82" s="15">
        <f>'[3]20'!J84</f>
        <v>294.10000000000002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0</v>
      </c>
      <c r="N82" s="16">
        <f>'[3]20'!O84</f>
        <v>0</v>
      </c>
      <c r="O82" s="17">
        <f t="shared" si="60"/>
        <v>294.10000000000002</v>
      </c>
      <c r="P82" s="18">
        <f>frq!C82</f>
        <v>1</v>
      </c>
      <c r="Q82" s="15">
        <f t="shared" si="33"/>
        <v>294.10000000000002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294.10000000000002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294.10000000000002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294.10000000000002</v>
      </c>
      <c r="AT82" s="8">
        <v>0</v>
      </c>
      <c r="AU82" s="8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0</v>
      </c>
      <c r="BD82" s="203">
        <v>0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0</v>
      </c>
      <c r="E83" s="16">
        <f>'[3]20'!E85</f>
        <v>0</v>
      </c>
      <c r="F83" s="16">
        <f>'[3]20'!F85</f>
        <v>940</v>
      </c>
      <c r="G83" s="16">
        <f>'[3]20'!G85</f>
        <v>0</v>
      </c>
      <c r="H83" s="17">
        <f t="shared" si="59"/>
        <v>1260</v>
      </c>
      <c r="I83" s="15">
        <f>'[3]20'!J85</f>
        <v>294.10000000000002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0</v>
      </c>
      <c r="N83" s="16">
        <f>'[3]20'!O85</f>
        <v>0</v>
      </c>
      <c r="O83" s="17">
        <f t="shared" si="60"/>
        <v>294.10000000000002</v>
      </c>
      <c r="P83" s="18">
        <f>frq!C83</f>
        <v>1</v>
      </c>
      <c r="Q83" s="15">
        <f t="shared" si="33"/>
        <v>294.10000000000002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294.10000000000002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294.10000000000002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294.10000000000002</v>
      </c>
      <c r="AT83" s="8">
        <v>0</v>
      </c>
      <c r="AU83" s="8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0</v>
      </c>
      <c r="BD83" s="203">
        <v>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0</v>
      </c>
      <c r="E84" s="16">
        <f>'[3]20'!E86</f>
        <v>0</v>
      </c>
      <c r="F84" s="16">
        <f>'[3]20'!F86</f>
        <v>940</v>
      </c>
      <c r="G84" s="16">
        <f>'[3]20'!G86</f>
        <v>0</v>
      </c>
      <c r="H84" s="17">
        <f t="shared" si="59"/>
        <v>1260</v>
      </c>
      <c r="I84" s="15">
        <f>'[3]20'!J86</f>
        <v>294.10000000000002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0</v>
      </c>
      <c r="N84" s="16">
        <f>'[3]20'!O86</f>
        <v>0</v>
      </c>
      <c r="O84" s="17">
        <f t="shared" si="60"/>
        <v>294.10000000000002</v>
      </c>
      <c r="P84" s="18">
        <f>frq!C84</f>
        <v>1</v>
      </c>
      <c r="Q84" s="15">
        <f t="shared" si="33"/>
        <v>294.10000000000002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294.10000000000002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294.10000000000002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294.10000000000002</v>
      </c>
      <c r="AT84" s="8">
        <v>0</v>
      </c>
      <c r="AU84" s="8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0</v>
      </c>
      <c r="BD84" s="203">
        <v>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0</v>
      </c>
      <c r="E85" s="16">
        <f>'[3]20'!E87</f>
        <v>0</v>
      </c>
      <c r="F85" s="16">
        <f>'[3]20'!F87</f>
        <v>940</v>
      </c>
      <c r="G85" s="16">
        <f>'[3]20'!G87</f>
        <v>0</v>
      </c>
      <c r="H85" s="17">
        <f t="shared" si="59"/>
        <v>1260</v>
      </c>
      <c r="I85" s="15">
        <f>'[3]20'!J87</f>
        <v>295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0</v>
      </c>
      <c r="N85" s="16">
        <f>'[3]20'!O87</f>
        <v>0</v>
      </c>
      <c r="O85" s="17">
        <f t="shared" si="60"/>
        <v>295</v>
      </c>
      <c r="P85" s="18">
        <f>frq!C85</f>
        <v>1</v>
      </c>
      <c r="Q85" s="15">
        <f t="shared" si="33"/>
        <v>295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295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295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295</v>
      </c>
      <c r="AT85" s="8">
        <v>0</v>
      </c>
      <c r="AU85" s="8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0</v>
      </c>
      <c r="BD85" s="203">
        <v>0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0</v>
      </c>
      <c r="E86" s="16">
        <f>'[3]20'!E88</f>
        <v>0</v>
      </c>
      <c r="F86" s="16">
        <f>'[3]20'!F88</f>
        <v>940</v>
      </c>
      <c r="G86" s="16">
        <f>'[3]20'!G88</f>
        <v>0</v>
      </c>
      <c r="H86" s="17">
        <f t="shared" si="59"/>
        <v>1260</v>
      </c>
      <c r="I86" s="15">
        <f>'[3]20'!J88</f>
        <v>294.10000000000002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0</v>
      </c>
      <c r="N86" s="16">
        <f>'[3]20'!O88</f>
        <v>0</v>
      </c>
      <c r="O86" s="17">
        <f t="shared" si="60"/>
        <v>294.10000000000002</v>
      </c>
      <c r="P86" s="18">
        <f>frq!C86</f>
        <v>1</v>
      </c>
      <c r="Q86" s="15">
        <f t="shared" si="33"/>
        <v>294.10000000000002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294.10000000000002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294.10000000000002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294.10000000000002</v>
      </c>
      <c r="AT86" s="8">
        <v>0</v>
      </c>
      <c r="AU86" s="8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0</v>
      </c>
      <c r="BD86" s="203">
        <v>0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0</v>
      </c>
      <c r="E87" s="16">
        <f>'[3]20'!E89</f>
        <v>0</v>
      </c>
      <c r="F87" s="16">
        <f>'[3]20'!F89</f>
        <v>940</v>
      </c>
      <c r="G87" s="16">
        <f>'[3]20'!G89</f>
        <v>0</v>
      </c>
      <c r="H87" s="17">
        <f t="shared" si="59"/>
        <v>1260</v>
      </c>
      <c r="I87" s="15">
        <f>'[3]20'!J89</f>
        <v>294.10000000000002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0</v>
      </c>
      <c r="N87" s="16">
        <f>'[3]20'!O89</f>
        <v>0</v>
      </c>
      <c r="O87" s="17">
        <f t="shared" si="60"/>
        <v>294.10000000000002</v>
      </c>
      <c r="P87" s="18">
        <f>frq!C87</f>
        <v>1</v>
      </c>
      <c r="Q87" s="15">
        <f t="shared" si="33"/>
        <v>294.10000000000002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294.10000000000002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294.10000000000002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294.10000000000002</v>
      </c>
      <c r="AT87" s="8">
        <v>0</v>
      </c>
      <c r="AU87" s="8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0</v>
      </c>
      <c r="BD87" s="203">
        <v>0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0</v>
      </c>
      <c r="E88" s="16">
        <f>'[3]20'!E90</f>
        <v>0</v>
      </c>
      <c r="F88" s="16">
        <f>'[3]20'!F90</f>
        <v>940</v>
      </c>
      <c r="G88" s="16">
        <f>'[3]20'!G90</f>
        <v>0</v>
      </c>
      <c r="H88" s="17">
        <f t="shared" si="59"/>
        <v>1260</v>
      </c>
      <c r="I88" s="15">
        <f>'[3]20'!J90</f>
        <v>294.10000000000002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0</v>
      </c>
      <c r="N88" s="16">
        <f>'[3]20'!O90</f>
        <v>0</v>
      </c>
      <c r="O88" s="17">
        <f t="shared" si="60"/>
        <v>294.10000000000002</v>
      </c>
      <c r="P88" s="18">
        <f>frq!C88</f>
        <v>1</v>
      </c>
      <c r="Q88" s="15">
        <f t="shared" si="33"/>
        <v>294.10000000000002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294.10000000000002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294.10000000000002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294.10000000000002</v>
      </c>
      <c r="AT88" s="8">
        <v>0</v>
      </c>
      <c r="AU88" s="8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0</v>
      </c>
      <c r="BD88" s="203">
        <v>0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0</v>
      </c>
      <c r="E89" s="16">
        <f>'[3]20'!E91</f>
        <v>0</v>
      </c>
      <c r="F89" s="16">
        <f>'[3]20'!F91</f>
        <v>940</v>
      </c>
      <c r="G89" s="16">
        <f>'[3]20'!G91</f>
        <v>0</v>
      </c>
      <c r="H89" s="17">
        <f t="shared" si="59"/>
        <v>1260</v>
      </c>
      <c r="I89" s="15">
        <f>'[3]20'!J91</f>
        <v>294.10000000000002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0</v>
      </c>
      <c r="N89" s="16">
        <f>'[3]20'!O91</f>
        <v>0</v>
      </c>
      <c r="O89" s="17">
        <f t="shared" si="60"/>
        <v>294.10000000000002</v>
      </c>
      <c r="P89" s="18">
        <f>frq!C89</f>
        <v>1</v>
      </c>
      <c r="Q89" s="15">
        <f t="shared" si="33"/>
        <v>294.10000000000002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294.10000000000002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294.10000000000002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294.10000000000002</v>
      </c>
      <c r="AT89" s="8">
        <v>0</v>
      </c>
      <c r="AU89" s="8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0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0</v>
      </c>
      <c r="E90" s="16">
        <f>'[3]20'!E92</f>
        <v>0</v>
      </c>
      <c r="F90" s="16">
        <f>'[3]20'!F92</f>
        <v>940</v>
      </c>
      <c r="G90" s="16">
        <f>'[3]20'!G92</f>
        <v>0</v>
      </c>
      <c r="H90" s="17">
        <f t="shared" si="59"/>
        <v>1260</v>
      </c>
      <c r="I90" s="15">
        <f>'[3]20'!J92</f>
        <v>295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0</v>
      </c>
      <c r="N90" s="16">
        <f>'[3]20'!O92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295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295</v>
      </c>
      <c r="AT90" s="8">
        <v>0</v>
      </c>
      <c r="AU90" s="8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0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0</v>
      </c>
      <c r="E91" s="16">
        <f>'[3]20'!E93</f>
        <v>0</v>
      </c>
      <c r="F91" s="16">
        <f>'[3]20'!F93</f>
        <v>940</v>
      </c>
      <c r="G91" s="16">
        <f>'[3]20'!G93</f>
        <v>0</v>
      </c>
      <c r="H91" s="17">
        <f t="shared" si="59"/>
        <v>1260</v>
      </c>
      <c r="I91" s="15">
        <f>'[3]20'!J93</f>
        <v>300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0</v>
      </c>
      <c r="N91" s="16">
        <f>'[3]20'!O93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300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300</v>
      </c>
      <c r="AT91" s="8">
        <v>0</v>
      </c>
      <c r="AU91" s="8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0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0</v>
      </c>
      <c r="E92" s="16">
        <f>'[3]20'!E94</f>
        <v>0</v>
      </c>
      <c r="F92" s="16">
        <f>'[3]20'!F94</f>
        <v>940</v>
      </c>
      <c r="G92" s="16">
        <f>'[3]20'!G94</f>
        <v>0</v>
      </c>
      <c r="H92" s="17">
        <f t="shared" si="59"/>
        <v>1260</v>
      </c>
      <c r="I92" s="15">
        <f>'[3]20'!J94</f>
        <v>294.10000000000002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0</v>
      </c>
      <c r="N92" s="16">
        <f>'[3]20'!O94</f>
        <v>0</v>
      </c>
      <c r="O92" s="17">
        <f t="shared" si="60"/>
        <v>294.10000000000002</v>
      </c>
      <c r="P92" s="18">
        <f>frq!C92</f>
        <v>1</v>
      </c>
      <c r="Q92" s="15">
        <f t="shared" si="33"/>
        <v>294.10000000000002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294.10000000000002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294.10000000000002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294.10000000000002</v>
      </c>
      <c r="AT92" s="8">
        <v>0</v>
      </c>
      <c r="AU92" s="8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0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0</v>
      </c>
      <c r="E93" s="16">
        <f>'[3]20'!E95</f>
        <v>0</v>
      </c>
      <c r="F93" s="16">
        <f>'[3]20'!F95</f>
        <v>940</v>
      </c>
      <c r="G93" s="16">
        <f>'[3]20'!G95</f>
        <v>0</v>
      </c>
      <c r="H93" s="17">
        <f t="shared" si="59"/>
        <v>1260</v>
      </c>
      <c r="I93" s="15">
        <f>'[3]20'!J95</f>
        <v>274.5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0</v>
      </c>
      <c r="N93" s="16">
        <f>'[3]20'!O95</f>
        <v>0</v>
      </c>
      <c r="O93" s="17">
        <f t="shared" si="60"/>
        <v>274.5</v>
      </c>
      <c r="P93" s="18">
        <f>frq!C93</f>
        <v>1</v>
      </c>
      <c r="Q93" s="15">
        <f t="shared" si="33"/>
        <v>274.5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274.5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274.5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274.5</v>
      </c>
      <c r="AT93" s="8">
        <v>0</v>
      </c>
      <c r="AU93" s="8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0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0</v>
      </c>
      <c r="E94" s="16">
        <f>'[3]20'!E96</f>
        <v>0</v>
      </c>
      <c r="F94" s="16">
        <f>'[3]20'!F96</f>
        <v>940</v>
      </c>
      <c r="G94" s="16">
        <f>'[3]20'!G96</f>
        <v>0</v>
      </c>
      <c r="H94" s="17">
        <f t="shared" si="59"/>
        <v>1260</v>
      </c>
      <c r="I94" s="15">
        <f>'[3]20'!J96</f>
        <v>274.5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0</v>
      </c>
      <c r="N94" s="16">
        <f>'[3]20'!O96</f>
        <v>0</v>
      </c>
      <c r="O94" s="17">
        <f t="shared" si="60"/>
        <v>274.5</v>
      </c>
      <c r="P94" s="18">
        <f>frq!C94</f>
        <v>1</v>
      </c>
      <c r="Q94" s="15">
        <f t="shared" si="33"/>
        <v>274.5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274.5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274.5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274.5</v>
      </c>
      <c r="AT94" s="8">
        <v>0</v>
      </c>
      <c r="AU94" s="8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0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0</v>
      </c>
      <c r="E95" s="16">
        <f>'[3]20'!E97</f>
        <v>0</v>
      </c>
      <c r="F95" s="16">
        <f>'[3]20'!F97</f>
        <v>940</v>
      </c>
      <c r="G95" s="16">
        <f>'[3]20'!G97</f>
        <v>0</v>
      </c>
      <c r="H95" s="17">
        <f t="shared" si="59"/>
        <v>1260</v>
      </c>
      <c r="I95" s="15">
        <f>'[3]20'!J97</f>
        <v>274.5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0</v>
      </c>
      <c r="N95" s="16">
        <f>'[3]20'!O97</f>
        <v>0</v>
      </c>
      <c r="O95" s="17">
        <f t="shared" si="60"/>
        <v>274.5</v>
      </c>
      <c r="P95" s="18">
        <f>frq!C95</f>
        <v>1</v>
      </c>
      <c r="Q95" s="15">
        <f t="shared" si="33"/>
        <v>274.5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274.5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274.5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274.5</v>
      </c>
      <c r="AT95" s="8">
        <v>0</v>
      </c>
      <c r="AU95" s="8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0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0</v>
      </c>
      <c r="E96" s="16">
        <f>'[3]20'!E98</f>
        <v>0</v>
      </c>
      <c r="F96" s="16">
        <f>'[3]20'!F98</f>
        <v>940</v>
      </c>
      <c r="G96" s="16">
        <f>'[3]20'!G98</f>
        <v>0</v>
      </c>
      <c r="H96" s="17">
        <f t="shared" si="59"/>
        <v>1260</v>
      </c>
      <c r="I96" s="15">
        <f>'[3]20'!J98</f>
        <v>280.5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0</v>
      </c>
      <c r="N96" s="16">
        <f>'[3]20'!O98</f>
        <v>0</v>
      </c>
      <c r="O96" s="17">
        <f t="shared" si="60"/>
        <v>280.5</v>
      </c>
      <c r="P96" s="18">
        <f>frq!C96</f>
        <v>1</v>
      </c>
      <c r="Q96" s="15">
        <f t="shared" si="33"/>
        <v>280.5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280.5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280.5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280.5</v>
      </c>
      <c r="AT96" s="8">
        <v>0</v>
      </c>
      <c r="AU96" s="8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0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0</v>
      </c>
      <c r="E97" s="16">
        <f>'[3]20'!E99</f>
        <v>0</v>
      </c>
      <c r="F97" s="16">
        <f>'[3]20'!F99</f>
        <v>940</v>
      </c>
      <c r="G97" s="16">
        <f>'[3]20'!G99</f>
        <v>0</v>
      </c>
      <c r="H97" s="17">
        <f t="shared" si="59"/>
        <v>1260</v>
      </c>
      <c r="I97" s="15">
        <f>'[3]20'!J99</f>
        <v>300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0</v>
      </c>
      <c r="N97" s="16">
        <f>'[3]20'!O99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270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270</v>
      </c>
      <c r="AT97" s="8">
        <v>30</v>
      </c>
      <c r="AU97" s="8">
        <v>0</v>
      </c>
      <c r="AW97" s="203">
        <v>30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30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30</v>
      </c>
      <c r="BM97" s="8">
        <f t="shared" si="54"/>
        <v>0</v>
      </c>
      <c r="BN97" s="8">
        <f t="shared" si="55"/>
        <v>30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0</v>
      </c>
      <c r="E98" s="16">
        <f>'[3]20'!E100</f>
        <v>0</v>
      </c>
      <c r="F98" s="16">
        <f>'[3]20'!F100</f>
        <v>940</v>
      </c>
      <c r="G98" s="16">
        <f>'[3]20'!G100</f>
        <v>0</v>
      </c>
      <c r="H98" s="17">
        <f t="shared" si="59"/>
        <v>1260</v>
      </c>
      <c r="I98" s="15">
        <f>'[3]20'!J100</f>
        <v>300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0</v>
      </c>
      <c r="N98" s="16">
        <f>'[3]20'!O100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31.32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268.68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268.68</v>
      </c>
      <c r="AT98" s="8">
        <v>31.32</v>
      </c>
      <c r="AU98" s="8">
        <v>0</v>
      </c>
      <c r="AW98" s="203">
        <v>31.32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31.32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31.32</v>
      </c>
      <c r="BM98" s="8">
        <f t="shared" si="54"/>
        <v>0</v>
      </c>
      <c r="BN98" s="8">
        <f t="shared" si="55"/>
        <v>31.32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6.8903449999999937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6.8903449999999937</v>
      </c>
      <c r="P99" s="15">
        <f t="shared" si="62"/>
        <v>2.4E-2</v>
      </c>
      <c r="Q99" s="15">
        <f t="shared" si="62"/>
        <v>6.8903449999999937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6.8903449999999937</v>
      </c>
      <c r="X99" s="15">
        <f t="shared" si="62"/>
        <v>0.4181574999999999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0.4181574999999999</v>
      </c>
      <c r="AE99" s="15">
        <f t="shared" si="62"/>
        <v>7.0002499999999981E-2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7.0002499999999981E-2</v>
      </c>
      <c r="AL99" s="15">
        <f t="shared" si="62"/>
        <v>6.4021849999999949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6.4021849999999949</v>
      </c>
      <c r="AS99" s="15">
        <f t="shared" si="62"/>
        <v>0</v>
      </c>
      <c r="AT99" s="15">
        <f t="shared" si="62"/>
        <v>0.42610999999999988</v>
      </c>
      <c r="AU99" s="15">
        <f t="shared" si="62"/>
        <v>9.3787499999999996E-2</v>
      </c>
      <c r="AV99" s="15">
        <f t="shared" si="62"/>
        <v>0</v>
      </c>
      <c r="AW99" s="15">
        <f t="shared" si="62"/>
        <v>0.4181574999999999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0.4181574999999999</v>
      </c>
      <c r="BD99" s="15">
        <f t="shared" si="62"/>
        <v>7.0002499999999981E-2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7.0002499999999981E-2</v>
      </c>
      <c r="BK99" s="15"/>
      <c r="BL99" s="15">
        <f t="shared" si="63"/>
        <v>0.42610999999999988</v>
      </c>
      <c r="BM99" s="15">
        <f t="shared" si="63"/>
        <v>9.3787499999999996E-2</v>
      </c>
      <c r="BN99" s="15">
        <f t="shared" si="63"/>
        <v>0.4181574999999999</v>
      </c>
      <c r="BO99" s="15">
        <f t="shared" si="63"/>
        <v>7.0002499999999981E-2</v>
      </c>
      <c r="BP99" s="15">
        <f t="shared" si="63"/>
        <v>7.9524999999999908E-3</v>
      </c>
      <c r="BQ99" s="15">
        <f t="shared" si="63"/>
        <v>2.3785000000000004E-2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44762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44762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190</v>
      </c>
      <c r="C3">
        <f>PPCL!E3</f>
        <v>0</v>
      </c>
      <c r="D3">
        <f>PPCL!O3</f>
        <v>30</v>
      </c>
      <c r="E3">
        <f>PPCL!P3</f>
        <v>0</v>
      </c>
      <c r="F3">
        <f>B3+C3</f>
        <v>190</v>
      </c>
      <c r="G3">
        <f>D3+E3</f>
        <v>30</v>
      </c>
      <c r="H3" s="154"/>
      <c r="I3">
        <f>BRPL_EOD!AI3+BRPL_EOD!AJ3</f>
        <v>7.86</v>
      </c>
      <c r="J3">
        <f>BYPL_EOD!AI3+BYPL_EOD!AJ3</f>
        <v>17.86</v>
      </c>
      <c r="K3">
        <f>MES_EOD!AI3+MES_EOD!AJ3</f>
        <v>0</v>
      </c>
      <c r="L3">
        <f>NDMC_EOD!AI3+NDMC_EOD!AJ3</f>
        <v>0</v>
      </c>
      <c r="M3">
        <f>TPDDL_EOD!AI3+TPDDL_EOD!AJ3</f>
        <v>4.29</v>
      </c>
      <c r="N3">
        <f t="shared" ref="N3:N66" si="0">SUM(I3:M3)</f>
        <v>30.009999999999998</v>
      </c>
      <c r="O3" s="154">
        <f t="shared" ref="O3:O66" si="1">G3-N3</f>
        <v>-9.9999999999980105E-3</v>
      </c>
      <c r="P3">
        <v>7.8573808730423202</v>
      </c>
      <c r="Q3">
        <v>17.854048650449851</v>
      </c>
      <c r="R3">
        <v>0</v>
      </c>
      <c r="S3">
        <v>0</v>
      </c>
      <c r="T3">
        <v>4.2885704765078314</v>
      </c>
      <c r="U3" s="156">
        <f t="shared" ref="U3:U66" si="2">SUM(P3:T3)</f>
        <v>30.000000000000004</v>
      </c>
      <c r="V3" s="154">
        <f t="shared" ref="V3:V66" si="3">G3-U3</f>
        <v>0</v>
      </c>
    </row>
    <row r="4" spans="1:22">
      <c r="A4" t="s">
        <v>46</v>
      </c>
      <c r="B4">
        <f>PPCL!D4</f>
        <v>190</v>
      </c>
      <c r="C4">
        <f>PPCL!E4</f>
        <v>0</v>
      </c>
      <c r="D4">
        <f>PPCL!O4</f>
        <v>30</v>
      </c>
      <c r="E4">
        <f>PPCL!P4</f>
        <v>0</v>
      </c>
      <c r="F4">
        <f t="shared" ref="F4:F67" si="4">B4+C4</f>
        <v>190</v>
      </c>
      <c r="G4">
        <f t="shared" ref="G4:G67" si="5">D4+E4</f>
        <v>30</v>
      </c>
      <c r="H4" s="154"/>
      <c r="I4">
        <f>BRPL_EOD!AI4+BRPL_EOD!AJ4</f>
        <v>7.86</v>
      </c>
      <c r="J4">
        <f>BYPL_EOD!AI4+BYPL_EOD!AJ4</f>
        <v>17.86</v>
      </c>
      <c r="K4">
        <f>MES_EOD!AI4+MES_EOD!AJ4</f>
        <v>0</v>
      </c>
      <c r="L4">
        <f>NDMC_EOD!AI4+NDMC_EOD!AJ4</f>
        <v>0</v>
      </c>
      <c r="M4">
        <f>TPDDL_EOD!AI4+TPDDL_EOD!AJ4</f>
        <v>4.29</v>
      </c>
      <c r="N4">
        <f t="shared" si="0"/>
        <v>30.009999999999998</v>
      </c>
      <c r="O4" s="154">
        <f t="shared" si="1"/>
        <v>-9.9999999999980105E-3</v>
      </c>
      <c r="P4">
        <v>7.8573808730423202</v>
      </c>
      <c r="Q4">
        <v>17.854048650449851</v>
      </c>
      <c r="R4">
        <v>0</v>
      </c>
      <c r="S4">
        <v>0</v>
      </c>
      <c r="T4">
        <v>4.2885704765078314</v>
      </c>
      <c r="U4" s="156">
        <f t="shared" si="2"/>
        <v>30.000000000000004</v>
      </c>
      <c r="V4" s="154">
        <f t="shared" si="3"/>
        <v>0</v>
      </c>
    </row>
    <row r="5" spans="1:22">
      <c r="A5" t="s">
        <v>47</v>
      </c>
      <c r="B5">
        <f>PPCL!D5</f>
        <v>190</v>
      </c>
      <c r="C5">
        <f>PPCL!E5</f>
        <v>0</v>
      </c>
      <c r="D5">
        <f>PPCL!O5</f>
        <v>30</v>
      </c>
      <c r="E5">
        <f>PPCL!P5</f>
        <v>0</v>
      </c>
      <c r="F5">
        <f t="shared" si="4"/>
        <v>190</v>
      </c>
      <c r="G5">
        <f t="shared" si="5"/>
        <v>30</v>
      </c>
      <c r="H5" s="154"/>
      <c r="I5">
        <f>BRPL_EOD!AI5+BRPL_EOD!AJ5</f>
        <v>7.86</v>
      </c>
      <c r="J5">
        <f>BYPL_EOD!AI5+BYPL_EOD!AJ5</f>
        <v>17.86</v>
      </c>
      <c r="K5">
        <f>MES_EOD!AI5+MES_EOD!AJ5</f>
        <v>0</v>
      </c>
      <c r="L5">
        <f>NDMC_EOD!AI5+NDMC_EOD!AJ5</f>
        <v>0</v>
      </c>
      <c r="M5">
        <f>TPDDL_EOD!AI5+TPDDL_EOD!AJ5</f>
        <v>4.29</v>
      </c>
      <c r="N5">
        <f t="shared" si="0"/>
        <v>30.009999999999998</v>
      </c>
      <c r="O5" s="154">
        <f t="shared" si="1"/>
        <v>-9.9999999999980105E-3</v>
      </c>
      <c r="P5">
        <v>7.8573808730423202</v>
      </c>
      <c r="Q5">
        <v>17.854048650449851</v>
      </c>
      <c r="R5">
        <v>0</v>
      </c>
      <c r="S5">
        <v>0</v>
      </c>
      <c r="T5">
        <v>4.2885704765078314</v>
      </c>
      <c r="U5" s="156">
        <f t="shared" si="2"/>
        <v>30.000000000000004</v>
      </c>
      <c r="V5" s="154">
        <f t="shared" si="3"/>
        <v>0</v>
      </c>
    </row>
    <row r="6" spans="1:22">
      <c r="A6" t="s">
        <v>48</v>
      </c>
      <c r="B6">
        <f>PPCL!D6</f>
        <v>190</v>
      </c>
      <c r="C6">
        <f>PPCL!E6</f>
        <v>0</v>
      </c>
      <c r="D6">
        <f>PPCL!O6</f>
        <v>30</v>
      </c>
      <c r="E6">
        <f>PPCL!P6</f>
        <v>0</v>
      </c>
      <c r="F6">
        <f t="shared" si="4"/>
        <v>190</v>
      </c>
      <c r="G6">
        <f t="shared" si="5"/>
        <v>30</v>
      </c>
      <c r="H6" s="154"/>
      <c r="I6">
        <f>BRPL_EOD!AI6+BRPL_EOD!AJ6</f>
        <v>7.86</v>
      </c>
      <c r="J6">
        <f>BYPL_EOD!AI6+BYPL_EOD!AJ6</f>
        <v>17.86</v>
      </c>
      <c r="K6">
        <f>MES_EOD!AI6+MES_EOD!AJ6</f>
        <v>0</v>
      </c>
      <c r="L6">
        <f>NDMC_EOD!AI6+NDMC_EOD!AJ6</f>
        <v>0</v>
      </c>
      <c r="M6">
        <f>TPDDL_EOD!AI6+TPDDL_EOD!AJ6</f>
        <v>4.29</v>
      </c>
      <c r="N6">
        <f t="shared" si="0"/>
        <v>30.009999999999998</v>
      </c>
      <c r="O6" s="154">
        <f t="shared" si="1"/>
        <v>-9.9999999999980105E-3</v>
      </c>
      <c r="P6">
        <v>7.8573808730423202</v>
      </c>
      <c r="Q6">
        <v>17.854048650449851</v>
      </c>
      <c r="R6">
        <v>0</v>
      </c>
      <c r="S6">
        <v>0</v>
      </c>
      <c r="T6">
        <v>4.2885704765078314</v>
      </c>
      <c r="U6" s="156">
        <f t="shared" si="2"/>
        <v>30.000000000000004</v>
      </c>
      <c r="V6" s="154">
        <f t="shared" si="3"/>
        <v>0</v>
      </c>
    </row>
    <row r="7" spans="1:22">
      <c r="A7" t="s">
        <v>49</v>
      </c>
      <c r="B7">
        <f>PPCL!D7</f>
        <v>190</v>
      </c>
      <c r="C7">
        <f>PPCL!E7</f>
        <v>0</v>
      </c>
      <c r="D7">
        <f>PPCL!O7</f>
        <v>30</v>
      </c>
      <c r="E7">
        <f>PPCL!P7</f>
        <v>0</v>
      </c>
      <c r="F7">
        <f t="shared" si="4"/>
        <v>190</v>
      </c>
      <c r="G7">
        <f t="shared" si="5"/>
        <v>30</v>
      </c>
      <c r="H7" s="154"/>
      <c r="I7">
        <f>BRPL_EOD!AI7+BRPL_EOD!AJ7</f>
        <v>7.86</v>
      </c>
      <c r="J7">
        <f>BYPL_EOD!AI7+BYPL_EOD!AJ7</f>
        <v>17.86</v>
      </c>
      <c r="K7">
        <f>MES_EOD!AI7+MES_EOD!AJ7</f>
        <v>0</v>
      </c>
      <c r="L7">
        <f>NDMC_EOD!AI7+NDMC_EOD!AJ7</f>
        <v>0</v>
      </c>
      <c r="M7">
        <f>TPDDL_EOD!AI7+TPDDL_EOD!AJ7</f>
        <v>4.29</v>
      </c>
      <c r="N7">
        <f t="shared" si="0"/>
        <v>30.009999999999998</v>
      </c>
      <c r="O7" s="154">
        <f t="shared" si="1"/>
        <v>-9.9999999999980105E-3</v>
      </c>
      <c r="P7">
        <v>7.8573808730423202</v>
      </c>
      <c r="Q7">
        <v>17.854048650449851</v>
      </c>
      <c r="R7">
        <v>0</v>
      </c>
      <c r="S7">
        <v>0</v>
      </c>
      <c r="T7">
        <v>4.2885704765078314</v>
      </c>
      <c r="U7" s="156">
        <f t="shared" si="2"/>
        <v>30.000000000000004</v>
      </c>
      <c r="V7" s="154">
        <f t="shared" si="3"/>
        <v>0</v>
      </c>
    </row>
    <row r="8" spans="1:22">
      <c r="A8" t="s">
        <v>50</v>
      </c>
      <c r="B8">
        <f>PPCL!D8</f>
        <v>190</v>
      </c>
      <c r="C8">
        <f>PPCL!E8</f>
        <v>0</v>
      </c>
      <c r="D8">
        <f>PPCL!O8</f>
        <v>30</v>
      </c>
      <c r="E8">
        <f>PPCL!P8</f>
        <v>0</v>
      </c>
      <c r="F8">
        <f t="shared" si="4"/>
        <v>190</v>
      </c>
      <c r="G8">
        <f t="shared" si="5"/>
        <v>30</v>
      </c>
      <c r="H8" s="154"/>
      <c r="I8">
        <f>BRPL_EOD!AI8+BRPL_EOD!AJ8</f>
        <v>7.86</v>
      </c>
      <c r="J8">
        <f>BYPL_EOD!AI8+BYPL_EOD!AJ8</f>
        <v>17.86</v>
      </c>
      <c r="K8">
        <f>MES_EOD!AI8+MES_EOD!AJ8</f>
        <v>0</v>
      </c>
      <c r="L8">
        <f>NDMC_EOD!AI8+NDMC_EOD!AJ8</f>
        <v>0</v>
      </c>
      <c r="M8">
        <f>TPDDL_EOD!AI8+TPDDL_EOD!AJ8</f>
        <v>4.29</v>
      </c>
      <c r="N8">
        <f t="shared" si="0"/>
        <v>30.009999999999998</v>
      </c>
      <c r="O8" s="154">
        <f t="shared" si="1"/>
        <v>-9.9999999999980105E-3</v>
      </c>
      <c r="P8">
        <v>7.8573808730423202</v>
      </c>
      <c r="Q8">
        <v>17.854048650449851</v>
      </c>
      <c r="R8">
        <v>0</v>
      </c>
      <c r="S8">
        <v>0</v>
      </c>
      <c r="T8">
        <v>4.2885704765078314</v>
      </c>
      <c r="U8" s="156">
        <f t="shared" si="2"/>
        <v>30.000000000000004</v>
      </c>
      <c r="V8" s="154">
        <f t="shared" si="3"/>
        <v>0</v>
      </c>
    </row>
    <row r="9" spans="1:22">
      <c r="A9" t="s">
        <v>51</v>
      </c>
      <c r="B9">
        <f>PPCL!D9</f>
        <v>190</v>
      </c>
      <c r="C9">
        <f>PPCL!E9</f>
        <v>0</v>
      </c>
      <c r="D9">
        <f>PPCL!O9</f>
        <v>28</v>
      </c>
      <c r="E9">
        <f>PPCL!P9</f>
        <v>0</v>
      </c>
      <c r="F9">
        <f t="shared" si="4"/>
        <v>190</v>
      </c>
      <c r="G9">
        <f t="shared" si="5"/>
        <v>28</v>
      </c>
      <c r="H9" s="154"/>
      <c r="I9">
        <f>BRPL_EOD!AI9+BRPL_EOD!AJ9</f>
        <v>11</v>
      </c>
      <c r="J9">
        <f>BYPL_EOD!AI9+BYPL_EOD!AJ9</f>
        <v>5</v>
      </c>
      <c r="K9">
        <f>MES_EOD!AI9+MES_EOD!AJ9</f>
        <v>1</v>
      </c>
      <c r="L9">
        <f>NDMC_EOD!AI9+NDMC_EOD!AJ9</f>
        <v>5</v>
      </c>
      <c r="M9">
        <f>TPDDL_EOD!AI9+TPDDL_EOD!AJ9</f>
        <v>6</v>
      </c>
      <c r="N9">
        <f t="shared" si="0"/>
        <v>28</v>
      </c>
      <c r="O9" s="154">
        <f t="shared" si="1"/>
        <v>0</v>
      </c>
      <c r="P9">
        <v>11</v>
      </c>
      <c r="Q9">
        <v>5</v>
      </c>
      <c r="R9">
        <v>1</v>
      </c>
      <c r="S9">
        <v>5</v>
      </c>
      <c r="T9">
        <v>6</v>
      </c>
      <c r="U9" s="156">
        <f t="shared" si="2"/>
        <v>28</v>
      </c>
      <c r="V9" s="154">
        <f t="shared" si="3"/>
        <v>0</v>
      </c>
    </row>
    <row r="10" spans="1:22">
      <c r="A10" t="s">
        <v>52</v>
      </c>
      <c r="B10">
        <f>PPCL!D10</f>
        <v>190</v>
      </c>
      <c r="C10">
        <f>PPCL!E10</f>
        <v>0</v>
      </c>
      <c r="D10">
        <f>PPCL!O10</f>
        <v>28</v>
      </c>
      <c r="E10">
        <f>PPCL!P10</f>
        <v>0</v>
      </c>
      <c r="F10">
        <f t="shared" si="4"/>
        <v>190</v>
      </c>
      <c r="G10">
        <f t="shared" si="5"/>
        <v>28</v>
      </c>
      <c r="H10" s="154"/>
      <c r="I10">
        <f>BRPL_EOD!AI10+BRPL_EOD!AJ10</f>
        <v>7.33</v>
      </c>
      <c r="J10">
        <f>BYPL_EOD!AI10+BYPL_EOD!AJ10</f>
        <v>16.670000000000002</v>
      </c>
      <c r="K10">
        <f>MES_EOD!AI10+MES_EOD!AJ10</f>
        <v>0</v>
      </c>
      <c r="L10">
        <f>NDMC_EOD!AI10+NDMC_EOD!AJ10</f>
        <v>0</v>
      </c>
      <c r="M10">
        <f>TPDDL_EOD!AI10+TPDDL_EOD!AJ10</f>
        <v>4</v>
      </c>
      <c r="N10">
        <f t="shared" si="0"/>
        <v>28</v>
      </c>
      <c r="O10" s="154">
        <f t="shared" si="1"/>
        <v>0</v>
      </c>
      <c r="P10">
        <v>7.33</v>
      </c>
      <c r="Q10">
        <v>16.670000000000002</v>
      </c>
      <c r="R10">
        <v>0</v>
      </c>
      <c r="S10">
        <v>0</v>
      </c>
      <c r="T10">
        <v>4</v>
      </c>
      <c r="U10" s="156">
        <f t="shared" si="2"/>
        <v>28</v>
      </c>
      <c r="V10" s="154">
        <f t="shared" si="3"/>
        <v>0</v>
      </c>
    </row>
    <row r="11" spans="1:22">
      <c r="A11" t="s">
        <v>53</v>
      </c>
      <c r="B11">
        <f>PPCL!D11</f>
        <v>190</v>
      </c>
      <c r="C11">
        <f>PPCL!E11</f>
        <v>0</v>
      </c>
      <c r="D11">
        <f>PPCL!O11</f>
        <v>28</v>
      </c>
      <c r="E11">
        <f>PPCL!P11</f>
        <v>0</v>
      </c>
      <c r="F11">
        <f t="shared" si="4"/>
        <v>190</v>
      </c>
      <c r="G11">
        <f t="shared" si="5"/>
        <v>28</v>
      </c>
      <c r="H11" s="154"/>
      <c r="I11">
        <f>BRPL_EOD!AI11+BRPL_EOD!AJ11</f>
        <v>7.33</v>
      </c>
      <c r="J11">
        <f>BYPL_EOD!AI11+BYPL_EOD!AJ11</f>
        <v>16.670000000000002</v>
      </c>
      <c r="K11">
        <f>MES_EOD!AI11+MES_EOD!AJ11</f>
        <v>0</v>
      </c>
      <c r="L11">
        <f>NDMC_EOD!AI11+NDMC_EOD!AJ11</f>
        <v>0</v>
      </c>
      <c r="M11">
        <f>TPDDL_EOD!AI11+TPDDL_EOD!AJ11</f>
        <v>4</v>
      </c>
      <c r="N11">
        <f t="shared" si="0"/>
        <v>28</v>
      </c>
      <c r="O11" s="154">
        <f t="shared" si="1"/>
        <v>0</v>
      </c>
      <c r="P11">
        <v>7.33</v>
      </c>
      <c r="Q11">
        <v>16.670000000000002</v>
      </c>
      <c r="R11">
        <v>0</v>
      </c>
      <c r="S11">
        <v>0</v>
      </c>
      <c r="T11">
        <v>4</v>
      </c>
      <c r="U11" s="156">
        <f t="shared" si="2"/>
        <v>28</v>
      </c>
      <c r="V11" s="154">
        <f t="shared" si="3"/>
        <v>0</v>
      </c>
    </row>
    <row r="12" spans="1:22">
      <c r="A12" t="s">
        <v>54</v>
      </c>
      <c r="B12">
        <f>PPCL!D12</f>
        <v>190</v>
      </c>
      <c r="C12">
        <f>PPCL!E12</f>
        <v>0</v>
      </c>
      <c r="D12">
        <f>PPCL!O12</f>
        <v>31</v>
      </c>
      <c r="E12">
        <f>PPCL!P12</f>
        <v>0</v>
      </c>
      <c r="F12">
        <f t="shared" si="4"/>
        <v>190</v>
      </c>
      <c r="G12">
        <f t="shared" si="5"/>
        <v>31</v>
      </c>
      <c r="H12" s="154"/>
      <c r="I12">
        <f>BRPL_EOD!AI12+BRPL_EOD!AJ12</f>
        <v>8.1199999999999992</v>
      </c>
      <c r="J12">
        <f>BYPL_EOD!AI12+BYPL_EOD!AJ12</f>
        <v>18.45</v>
      </c>
      <c r="K12">
        <f>MES_EOD!AI12+MES_EOD!AJ12</f>
        <v>0</v>
      </c>
      <c r="L12">
        <f>NDMC_EOD!AI12+NDMC_EOD!AJ12</f>
        <v>0</v>
      </c>
      <c r="M12">
        <f>TPDDL_EOD!AI12+TPDDL_EOD!AJ12</f>
        <v>4.43</v>
      </c>
      <c r="N12">
        <f t="shared" si="0"/>
        <v>31</v>
      </c>
      <c r="O12" s="154">
        <f t="shared" si="1"/>
        <v>0</v>
      </c>
      <c r="P12">
        <v>8.1199999999999992</v>
      </c>
      <c r="Q12">
        <v>18.45</v>
      </c>
      <c r="R12">
        <v>0</v>
      </c>
      <c r="S12">
        <v>0</v>
      </c>
      <c r="T12">
        <v>4.43</v>
      </c>
      <c r="U12" s="156">
        <f t="shared" si="2"/>
        <v>31</v>
      </c>
      <c r="V12" s="154">
        <f t="shared" si="3"/>
        <v>0</v>
      </c>
    </row>
    <row r="13" spans="1:22">
      <c r="A13" t="s">
        <v>55</v>
      </c>
      <c r="B13">
        <f>PPCL!D13</f>
        <v>190</v>
      </c>
      <c r="C13">
        <f>PPCL!E13</f>
        <v>0</v>
      </c>
      <c r="D13">
        <f>PPCL!O13</f>
        <v>31</v>
      </c>
      <c r="E13">
        <f>PPCL!P13</f>
        <v>0</v>
      </c>
      <c r="F13">
        <f t="shared" si="4"/>
        <v>190</v>
      </c>
      <c r="G13">
        <f t="shared" si="5"/>
        <v>31</v>
      </c>
      <c r="H13" s="154"/>
      <c r="I13">
        <f>BRPL_EOD!AI13+BRPL_EOD!AJ13</f>
        <v>11</v>
      </c>
      <c r="J13">
        <f>BYPL_EOD!AI13+BYPL_EOD!AJ13</f>
        <v>5</v>
      </c>
      <c r="K13">
        <f>MES_EOD!AI13+MES_EOD!AJ13</f>
        <v>1.5</v>
      </c>
      <c r="L13">
        <f>NDMC_EOD!AI13+NDMC_EOD!AJ13</f>
        <v>7.5</v>
      </c>
      <c r="M13">
        <f>TPDDL_EOD!AI13+TPDDL_EOD!AJ13</f>
        <v>6</v>
      </c>
      <c r="N13">
        <f t="shared" si="0"/>
        <v>31</v>
      </c>
      <c r="O13" s="154">
        <f t="shared" si="1"/>
        <v>0</v>
      </c>
      <c r="P13">
        <v>11</v>
      </c>
      <c r="Q13">
        <v>5</v>
      </c>
      <c r="R13">
        <v>1.5</v>
      </c>
      <c r="S13">
        <v>7.5</v>
      </c>
      <c r="T13">
        <v>6</v>
      </c>
      <c r="U13" s="156">
        <f t="shared" si="2"/>
        <v>31</v>
      </c>
      <c r="V13" s="154">
        <f t="shared" si="3"/>
        <v>0</v>
      </c>
    </row>
    <row r="14" spans="1:22">
      <c r="A14" t="s">
        <v>56</v>
      </c>
      <c r="B14">
        <f>PPCL!D14</f>
        <v>190</v>
      </c>
      <c r="C14">
        <f>PPCL!E14</f>
        <v>0</v>
      </c>
      <c r="D14">
        <f>PPCL!O14</f>
        <v>31</v>
      </c>
      <c r="E14">
        <f>PPCL!P14</f>
        <v>0</v>
      </c>
      <c r="F14">
        <f t="shared" si="4"/>
        <v>190</v>
      </c>
      <c r="G14">
        <f t="shared" si="5"/>
        <v>31</v>
      </c>
      <c r="H14" s="154"/>
      <c r="I14">
        <f>BRPL_EOD!AI14+BRPL_EOD!AJ14</f>
        <v>11</v>
      </c>
      <c r="J14">
        <f>BYPL_EOD!AI14+BYPL_EOD!AJ14</f>
        <v>5</v>
      </c>
      <c r="K14">
        <f>MES_EOD!AI14+MES_EOD!AJ14</f>
        <v>1.5</v>
      </c>
      <c r="L14">
        <f>NDMC_EOD!AI14+NDMC_EOD!AJ14</f>
        <v>7.5</v>
      </c>
      <c r="M14">
        <f>TPDDL_EOD!AI14+TPDDL_EOD!AJ14</f>
        <v>6</v>
      </c>
      <c r="N14">
        <f t="shared" si="0"/>
        <v>31</v>
      </c>
      <c r="O14" s="154">
        <f t="shared" si="1"/>
        <v>0</v>
      </c>
      <c r="P14">
        <v>11</v>
      </c>
      <c r="Q14">
        <v>5</v>
      </c>
      <c r="R14">
        <v>1.5</v>
      </c>
      <c r="S14">
        <v>7.5</v>
      </c>
      <c r="T14">
        <v>6</v>
      </c>
      <c r="U14" s="156">
        <f t="shared" si="2"/>
        <v>31</v>
      </c>
      <c r="V14" s="154">
        <f t="shared" si="3"/>
        <v>0</v>
      </c>
    </row>
    <row r="15" spans="1:22">
      <c r="A15" t="s">
        <v>57</v>
      </c>
      <c r="B15">
        <f>PPCL!D15</f>
        <v>190</v>
      </c>
      <c r="C15">
        <f>PPCL!E15</f>
        <v>0</v>
      </c>
      <c r="D15">
        <f>PPCL!O15</f>
        <v>31</v>
      </c>
      <c r="E15">
        <f>PPCL!P15</f>
        <v>0</v>
      </c>
      <c r="F15">
        <f t="shared" si="4"/>
        <v>190</v>
      </c>
      <c r="G15">
        <f t="shared" si="5"/>
        <v>31</v>
      </c>
      <c r="H15" s="154"/>
      <c r="I15">
        <f>BRPL_EOD!AI15+BRPL_EOD!AJ15</f>
        <v>10.66</v>
      </c>
      <c r="J15">
        <f>BYPL_EOD!AI15+BYPL_EOD!AJ15</f>
        <v>14.53</v>
      </c>
      <c r="K15">
        <f>MES_EOD!AI15+MES_EOD!AJ15</f>
        <v>0</v>
      </c>
      <c r="L15">
        <f>NDMC_EOD!AI15+NDMC_EOD!AJ15</f>
        <v>0</v>
      </c>
      <c r="M15">
        <f>TPDDL_EOD!AI15+TPDDL_EOD!AJ15</f>
        <v>5.81</v>
      </c>
      <c r="N15">
        <f t="shared" si="0"/>
        <v>30.999999999999996</v>
      </c>
      <c r="O15" s="154">
        <f t="shared" si="1"/>
        <v>0</v>
      </c>
      <c r="P15">
        <v>10.660000000000002</v>
      </c>
      <c r="Q15">
        <v>14.530000000000001</v>
      </c>
      <c r="R15">
        <v>0</v>
      </c>
      <c r="S15">
        <v>0</v>
      </c>
      <c r="T15">
        <v>5.8100000000000005</v>
      </c>
      <c r="U15" s="156">
        <f t="shared" si="2"/>
        <v>31.000000000000007</v>
      </c>
      <c r="V15" s="154">
        <f t="shared" si="3"/>
        <v>0</v>
      </c>
    </row>
    <row r="16" spans="1:22">
      <c r="A16" t="s">
        <v>58</v>
      </c>
      <c r="B16">
        <f>PPCL!D16</f>
        <v>190</v>
      </c>
      <c r="C16">
        <f>PPCL!E16</f>
        <v>0</v>
      </c>
      <c r="D16">
        <f>PPCL!O16</f>
        <v>31</v>
      </c>
      <c r="E16">
        <f>PPCL!P16</f>
        <v>0</v>
      </c>
      <c r="F16">
        <f t="shared" si="4"/>
        <v>190</v>
      </c>
      <c r="G16">
        <f t="shared" si="5"/>
        <v>31</v>
      </c>
      <c r="H16" s="154"/>
      <c r="I16">
        <f>BRPL_EOD!AI16+BRPL_EOD!AJ16</f>
        <v>11</v>
      </c>
      <c r="J16">
        <f>BYPL_EOD!AI16+BYPL_EOD!AJ16</f>
        <v>5</v>
      </c>
      <c r="K16">
        <f>MES_EOD!AI16+MES_EOD!AJ16</f>
        <v>1.5</v>
      </c>
      <c r="L16">
        <f>NDMC_EOD!AI16+NDMC_EOD!AJ16</f>
        <v>7.5</v>
      </c>
      <c r="M16">
        <f>TPDDL_EOD!AI16+TPDDL_EOD!AJ16</f>
        <v>6</v>
      </c>
      <c r="N16">
        <f t="shared" si="0"/>
        <v>31</v>
      </c>
      <c r="O16" s="154">
        <f t="shared" si="1"/>
        <v>0</v>
      </c>
      <c r="P16">
        <v>11</v>
      </c>
      <c r="Q16">
        <v>5</v>
      </c>
      <c r="R16">
        <v>1.5</v>
      </c>
      <c r="S16">
        <v>7.5</v>
      </c>
      <c r="T16">
        <v>6</v>
      </c>
      <c r="U16" s="156">
        <f t="shared" si="2"/>
        <v>31</v>
      </c>
      <c r="V16" s="154">
        <f t="shared" si="3"/>
        <v>0</v>
      </c>
    </row>
    <row r="17" spans="1:22">
      <c r="A17" t="s">
        <v>59</v>
      </c>
      <c r="B17">
        <f>PPCL!D17</f>
        <v>190</v>
      </c>
      <c r="C17">
        <f>PPCL!E17</f>
        <v>0</v>
      </c>
      <c r="D17">
        <f>PPCL!O17</f>
        <v>31</v>
      </c>
      <c r="E17">
        <f>PPCL!P17</f>
        <v>0</v>
      </c>
      <c r="F17">
        <f t="shared" si="4"/>
        <v>190</v>
      </c>
      <c r="G17">
        <f t="shared" si="5"/>
        <v>31</v>
      </c>
      <c r="H17" s="154"/>
      <c r="I17">
        <f>BRPL_EOD!AI17+BRPL_EOD!AJ17</f>
        <v>8.1199999999999992</v>
      </c>
      <c r="J17">
        <f>BYPL_EOD!AI17+BYPL_EOD!AJ17</f>
        <v>18.45</v>
      </c>
      <c r="K17">
        <f>MES_EOD!AI17+MES_EOD!AJ17</f>
        <v>0</v>
      </c>
      <c r="L17">
        <f>NDMC_EOD!AI17+NDMC_EOD!AJ17</f>
        <v>0</v>
      </c>
      <c r="M17">
        <f>TPDDL_EOD!AI17+TPDDL_EOD!AJ17</f>
        <v>4.43</v>
      </c>
      <c r="N17">
        <f t="shared" si="0"/>
        <v>31</v>
      </c>
      <c r="O17" s="154">
        <f t="shared" si="1"/>
        <v>0</v>
      </c>
      <c r="P17">
        <v>8.1199999999999992</v>
      </c>
      <c r="Q17">
        <v>18.45</v>
      </c>
      <c r="R17">
        <v>0</v>
      </c>
      <c r="S17">
        <v>0</v>
      </c>
      <c r="T17">
        <v>4.43</v>
      </c>
      <c r="U17" s="156">
        <f t="shared" si="2"/>
        <v>31</v>
      </c>
      <c r="V17" s="154">
        <f t="shared" si="3"/>
        <v>0</v>
      </c>
    </row>
    <row r="18" spans="1:22">
      <c r="A18" t="s">
        <v>60</v>
      </c>
      <c r="B18">
        <f>PPCL!D18</f>
        <v>190</v>
      </c>
      <c r="C18">
        <f>PPCL!E18</f>
        <v>0</v>
      </c>
      <c r="D18">
        <f>PPCL!O18</f>
        <v>31</v>
      </c>
      <c r="E18">
        <f>PPCL!P18</f>
        <v>0</v>
      </c>
      <c r="F18">
        <f t="shared" si="4"/>
        <v>190</v>
      </c>
      <c r="G18">
        <f t="shared" si="5"/>
        <v>31</v>
      </c>
      <c r="H18" s="154"/>
      <c r="I18">
        <f>BRPL_EOD!AI18+BRPL_EOD!AJ18</f>
        <v>8.1199999999999992</v>
      </c>
      <c r="J18">
        <f>BYPL_EOD!AI18+BYPL_EOD!AJ18</f>
        <v>18.45</v>
      </c>
      <c r="K18">
        <f>MES_EOD!AI18+MES_EOD!AJ18</f>
        <v>0</v>
      </c>
      <c r="L18">
        <f>NDMC_EOD!AI18+NDMC_EOD!AJ18</f>
        <v>0</v>
      </c>
      <c r="M18">
        <f>TPDDL_EOD!AI18+TPDDL_EOD!AJ18</f>
        <v>4.43</v>
      </c>
      <c r="N18">
        <f t="shared" si="0"/>
        <v>31</v>
      </c>
      <c r="O18" s="154">
        <f t="shared" si="1"/>
        <v>0</v>
      </c>
      <c r="P18">
        <v>8.1199999999999992</v>
      </c>
      <c r="Q18">
        <v>18.45</v>
      </c>
      <c r="R18">
        <v>0</v>
      </c>
      <c r="S18">
        <v>0</v>
      </c>
      <c r="T18">
        <v>4.43</v>
      </c>
      <c r="U18" s="156">
        <f t="shared" si="2"/>
        <v>31</v>
      </c>
      <c r="V18" s="154">
        <f t="shared" si="3"/>
        <v>0</v>
      </c>
    </row>
    <row r="19" spans="1:22">
      <c r="A19" t="s">
        <v>61</v>
      </c>
      <c r="B19">
        <f>PPCL!D19</f>
        <v>190</v>
      </c>
      <c r="C19">
        <f>PPCL!E19</f>
        <v>0</v>
      </c>
      <c r="D19">
        <f>PPCL!O19</f>
        <v>31</v>
      </c>
      <c r="E19">
        <f>PPCL!P19</f>
        <v>0</v>
      </c>
      <c r="F19">
        <f t="shared" si="4"/>
        <v>190</v>
      </c>
      <c r="G19">
        <f t="shared" si="5"/>
        <v>31</v>
      </c>
      <c r="H19" s="154"/>
      <c r="I19">
        <f>BRPL_EOD!AI19+BRPL_EOD!AJ19</f>
        <v>11</v>
      </c>
      <c r="J19">
        <f>BYPL_EOD!AI19+BYPL_EOD!AJ19</f>
        <v>5.25</v>
      </c>
      <c r="K19">
        <f>MES_EOD!AI19+MES_EOD!AJ19</f>
        <v>1.46</v>
      </c>
      <c r="L19">
        <f>NDMC_EOD!AI19+NDMC_EOD!AJ19</f>
        <v>7.29</v>
      </c>
      <c r="M19">
        <f>TPDDL_EOD!AI19+TPDDL_EOD!AJ19</f>
        <v>6</v>
      </c>
      <c r="N19">
        <f t="shared" si="0"/>
        <v>31</v>
      </c>
      <c r="O19" s="154">
        <f t="shared" si="1"/>
        <v>0</v>
      </c>
      <c r="P19">
        <v>11</v>
      </c>
      <c r="Q19">
        <v>5.25</v>
      </c>
      <c r="R19">
        <v>1.46</v>
      </c>
      <c r="S19">
        <v>7.29</v>
      </c>
      <c r="T19">
        <v>6</v>
      </c>
      <c r="U19" s="156">
        <f t="shared" si="2"/>
        <v>31</v>
      </c>
      <c r="V19" s="154">
        <f t="shared" si="3"/>
        <v>0</v>
      </c>
    </row>
    <row r="20" spans="1:22">
      <c r="A20" t="s">
        <v>62</v>
      </c>
      <c r="B20">
        <f>PPCL!D20</f>
        <v>190</v>
      </c>
      <c r="C20">
        <f>PPCL!E20</f>
        <v>0</v>
      </c>
      <c r="D20">
        <f>PPCL!O20</f>
        <v>31</v>
      </c>
      <c r="E20">
        <f>PPCL!P20</f>
        <v>0</v>
      </c>
      <c r="F20">
        <f t="shared" si="4"/>
        <v>190</v>
      </c>
      <c r="G20">
        <f t="shared" si="5"/>
        <v>31</v>
      </c>
      <c r="H20" s="154"/>
      <c r="I20">
        <f>BRPL_EOD!AI20+BRPL_EOD!AJ20</f>
        <v>11</v>
      </c>
      <c r="J20">
        <f>BYPL_EOD!AI20+BYPL_EOD!AJ20</f>
        <v>5.25</v>
      </c>
      <c r="K20">
        <f>MES_EOD!AI20+MES_EOD!AJ20</f>
        <v>1.46</v>
      </c>
      <c r="L20">
        <f>NDMC_EOD!AI20+NDMC_EOD!AJ20</f>
        <v>7.29</v>
      </c>
      <c r="M20">
        <f>TPDDL_EOD!AI20+TPDDL_EOD!AJ20</f>
        <v>6</v>
      </c>
      <c r="N20">
        <f t="shared" si="0"/>
        <v>31</v>
      </c>
      <c r="O20" s="154">
        <f t="shared" si="1"/>
        <v>0</v>
      </c>
      <c r="P20">
        <v>11</v>
      </c>
      <c r="Q20">
        <v>5.25</v>
      </c>
      <c r="R20">
        <v>1.46</v>
      </c>
      <c r="S20">
        <v>7.29</v>
      </c>
      <c r="T20">
        <v>6</v>
      </c>
      <c r="U20" s="156">
        <f t="shared" si="2"/>
        <v>31</v>
      </c>
      <c r="V20" s="154">
        <f t="shared" si="3"/>
        <v>0</v>
      </c>
    </row>
    <row r="21" spans="1:22">
      <c r="A21" t="s">
        <v>63</v>
      </c>
      <c r="B21">
        <f>PPCL!D21</f>
        <v>190</v>
      </c>
      <c r="C21">
        <f>PPCL!E21</f>
        <v>0</v>
      </c>
      <c r="D21">
        <f>PPCL!O21</f>
        <v>31</v>
      </c>
      <c r="E21">
        <f>PPCL!P21</f>
        <v>0</v>
      </c>
      <c r="F21">
        <f t="shared" si="4"/>
        <v>190</v>
      </c>
      <c r="G21">
        <f t="shared" si="5"/>
        <v>31</v>
      </c>
      <c r="H21" s="154"/>
      <c r="I21">
        <f>BRPL_EOD!AI21+BRPL_EOD!AJ21</f>
        <v>11</v>
      </c>
      <c r="J21">
        <f>BYPL_EOD!AI21+BYPL_EOD!AJ21</f>
        <v>5.25</v>
      </c>
      <c r="K21">
        <f>MES_EOD!AI21+MES_EOD!AJ21</f>
        <v>1.46</v>
      </c>
      <c r="L21">
        <f>NDMC_EOD!AI21+NDMC_EOD!AJ21</f>
        <v>7.29</v>
      </c>
      <c r="M21">
        <f>TPDDL_EOD!AI21+TPDDL_EOD!AJ21</f>
        <v>6</v>
      </c>
      <c r="N21">
        <f t="shared" si="0"/>
        <v>31</v>
      </c>
      <c r="O21" s="154">
        <f t="shared" si="1"/>
        <v>0</v>
      </c>
      <c r="P21">
        <v>11</v>
      </c>
      <c r="Q21">
        <v>5.25</v>
      </c>
      <c r="R21">
        <v>1.46</v>
      </c>
      <c r="S21">
        <v>7.29</v>
      </c>
      <c r="T21">
        <v>6</v>
      </c>
      <c r="U21" s="156">
        <f t="shared" si="2"/>
        <v>31</v>
      </c>
      <c r="V21" s="154">
        <f t="shared" si="3"/>
        <v>0</v>
      </c>
    </row>
    <row r="22" spans="1:22">
      <c r="A22" t="s">
        <v>64</v>
      </c>
      <c r="B22">
        <f>PPCL!D22</f>
        <v>190</v>
      </c>
      <c r="C22">
        <f>PPCL!E22</f>
        <v>0</v>
      </c>
      <c r="D22">
        <f>PPCL!O22</f>
        <v>31</v>
      </c>
      <c r="E22">
        <f>PPCL!P22</f>
        <v>0</v>
      </c>
      <c r="F22">
        <f t="shared" si="4"/>
        <v>190</v>
      </c>
      <c r="G22">
        <f t="shared" si="5"/>
        <v>31</v>
      </c>
      <c r="H22" s="154"/>
      <c r="I22">
        <f>BRPL_EOD!AI22+BRPL_EOD!AJ22</f>
        <v>11</v>
      </c>
      <c r="J22">
        <f>BYPL_EOD!AI22+BYPL_EOD!AJ22</f>
        <v>5.25</v>
      </c>
      <c r="K22">
        <f>MES_EOD!AI22+MES_EOD!AJ22</f>
        <v>1.46</v>
      </c>
      <c r="L22">
        <f>NDMC_EOD!AI22+NDMC_EOD!AJ22</f>
        <v>7.29</v>
      </c>
      <c r="M22">
        <f>TPDDL_EOD!AI22+TPDDL_EOD!AJ22</f>
        <v>6</v>
      </c>
      <c r="N22">
        <f t="shared" si="0"/>
        <v>31</v>
      </c>
      <c r="O22" s="154">
        <f t="shared" si="1"/>
        <v>0</v>
      </c>
      <c r="P22">
        <v>11</v>
      </c>
      <c r="Q22">
        <v>5.25</v>
      </c>
      <c r="R22">
        <v>1.46</v>
      </c>
      <c r="S22">
        <v>7.29</v>
      </c>
      <c r="T22">
        <v>6</v>
      </c>
      <c r="U22" s="156">
        <f t="shared" si="2"/>
        <v>31</v>
      </c>
      <c r="V22" s="154">
        <f t="shared" si="3"/>
        <v>0</v>
      </c>
    </row>
    <row r="23" spans="1:22">
      <c r="A23" t="s">
        <v>65</v>
      </c>
      <c r="B23">
        <f>PPCL!D23</f>
        <v>190</v>
      </c>
      <c r="C23">
        <f>PPCL!E23</f>
        <v>0</v>
      </c>
      <c r="D23">
        <f>PPCL!O23</f>
        <v>31</v>
      </c>
      <c r="E23">
        <f>PPCL!P23</f>
        <v>0</v>
      </c>
      <c r="F23">
        <f t="shared" si="4"/>
        <v>190</v>
      </c>
      <c r="G23">
        <f t="shared" si="5"/>
        <v>31</v>
      </c>
      <c r="H23" s="154"/>
      <c r="I23">
        <f>BRPL_EOD!AI23+BRPL_EOD!AJ23</f>
        <v>11</v>
      </c>
      <c r="J23">
        <f>BYPL_EOD!AI23+BYPL_EOD!AJ23</f>
        <v>5.25</v>
      </c>
      <c r="K23">
        <f>MES_EOD!AI23+MES_EOD!AJ23</f>
        <v>1.46</v>
      </c>
      <c r="L23">
        <f>NDMC_EOD!AI23+NDMC_EOD!AJ23</f>
        <v>7.29</v>
      </c>
      <c r="M23">
        <f>TPDDL_EOD!AI23+TPDDL_EOD!AJ23</f>
        <v>6</v>
      </c>
      <c r="N23">
        <f t="shared" si="0"/>
        <v>31</v>
      </c>
      <c r="O23" s="154">
        <f t="shared" si="1"/>
        <v>0</v>
      </c>
      <c r="P23">
        <v>11</v>
      </c>
      <c r="Q23">
        <v>5.25</v>
      </c>
      <c r="R23">
        <v>1.46</v>
      </c>
      <c r="S23">
        <v>7.29</v>
      </c>
      <c r="T23">
        <v>6</v>
      </c>
      <c r="U23" s="156">
        <f t="shared" si="2"/>
        <v>31</v>
      </c>
      <c r="V23" s="154">
        <f t="shared" si="3"/>
        <v>0</v>
      </c>
    </row>
    <row r="24" spans="1:22">
      <c r="A24" t="s">
        <v>66</v>
      </c>
      <c r="B24">
        <f>PPCL!D24</f>
        <v>190</v>
      </c>
      <c r="C24">
        <f>PPCL!E24</f>
        <v>0</v>
      </c>
      <c r="D24">
        <f>PPCL!O24</f>
        <v>31</v>
      </c>
      <c r="E24">
        <f>PPCL!P24</f>
        <v>0</v>
      </c>
      <c r="F24">
        <f t="shared" si="4"/>
        <v>190</v>
      </c>
      <c r="G24">
        <f t="shared" si="5"/>
        <v>31</v>
      </c>
      <c r="H24" s="154"/>
      <c r="I24">
        <f>BRPL_EOD!AI24+BRPL_EOD!AJ24</f>
        <v>8.1199999999999992</v>
      </c>
      <c r="J24">
        <f>BYPL_EOD!AI24+BYPL_EOD!AJ24</f>
        <v>18.45</v>
      </c>
      <c r="K24">
        <f>MES_EOD!AI24+MES_EOD!AJ24</f>
        <v>0</v>
      </c>
      <c r="L24">
        <f>NDMC_EOD!AI24+NDMC_EOD!AJ24</f>
        <v>0</v>
      </c>
      <c r="M24">
        <f>TPDDL_EOD!AI24+TPDDL_EOD!AJ24</f>
        <v>4.43</v>
      </c>
      <c r="N24">
        <f t="shared" si="0"/>
        <v>31</v>
      </c>
      <c r="O24" s="154">
        <f t="shared" si="1"/>
        <v>0</v>
      </c>
      <c r="P24">
        <v>8.1199999999999992</v>
      </c>
      <c r="Q24">
        <v>18.45</v>
      </c>
      <c r="R24">
        <v>0</v>
      </c>
      <c r="S24">
        <v>0</v>
      </c>
      <c r="T24">
        <v>4.43</v>
      </c>
      <c r="U24" s="156">
        <f t="shared" si="2"/>
        <v>31</v>
      </c>
      <c r="V24" s="154">
        <f t="shared" si="3"/>
        <v>0</v>
      </c>
    </row>
    <row r="25" spans="1:22">
      <c r="A25" t="s">
        <v>67</v>
      </c>
      <c r="B25">
        <f>PPCL!D25</f>
        <v>190</v>
      </c>
      <c r="C25">
        <f>PPCL!E25</f>
        <v>0</v>
      </c>
      <c r="D25">
        <f>PPCL!O25</f>
        <v>32</v>
      </c>
      <c r="E25">
        <f>PPCL!P25</f>
        <v>0</v>
      </c>
      <c r="F25">
        <f t="shared" si="4"/>
        <v>190</v>
      </c>
      <c r="G25">
        <f t="shared" si="5"/>
        <v>32</v>
      </c>
      <c r="H25" s="154"/>
      <c r="I25">
        <f>BRPL_EOD!AI25+BRPL_EOD!AJ25</f>
        <v>8.1199999999999992</v>
      </c>
      <c r="J25">
        <f>BYPL_EOD!AI25+BYPL_EOD!AJ25</f>
        <v>18.45</v>
      </c>
      <c r="K25">
        <f>MES_EOD!AI25+MES_EOD!AJ25</f>
        <v>0</v>
      </c>
      <c r="L25">
        <f>NDMC_EOD!AI25+NDMC_EOD!AJ25</f>
        <v>0</v>
      </c>
      <c r="M25">
        <f>TPDDL_EOD!AI25+TPDDL_EOD!AJ25</f>
        <v>4.43</v>
      </c>
      <c r="N25">
        <f t="shared" si="0"/>
        <v>31</v>
      </c>
      <c r="O25" s="154">
        <f t="shared" si="1"/>
        <v>1</v>
      </c>
      <c r="P25">
        <v>8.3819354838709668</v>
      </c>
      <c r="Q25">
        <v>19.045161290322579</v>
      </c>
      <c r="R25">
        <v>0</v>
      </c>
      <c r="S25">
        <v>0</v>
      </c>
      <c r="T25">
        <v>4.572903225806451</v>
      </c>
      <c r="U25" s="156">
        <f t="shared" si="2"/>
        <v>31.999999999999993</v>
      </c>
      <c r="V25" s="154">
        <f t="shared" si="3"/>
        <v>0</v>
      </c>
    </row>
    <row r="26" spans="1:22">
      <c r="A26" t="s">
        <v>68</v>
      </c>
      <c r="B26">
        <f>PPCL!D26</f>
        <v>190</v>
      </c>
      <c r="C26">
        <f>PPCL!E26</f>
        <v>0</v>
      </c>
      <c r="D26">
        <f>PPCL!O26</f>
        <v>32</v>
      </c>
      <c r="E26">
        <f>PPCL!P26</f>
        <v>0</v>
      </c>
      <c r="F26">
        <f t="shared" si="4"/>
        <v>190</v>
      </c>
      <c r="G26">
        <f t="shared" si="5"/>
        <v>32</v>
      </c>
      <c r="H26" s="154"/>
      <c r="I26">
        <f>BRPL_EOD!AI26+BRPL_EOD!AJ26</f>
        <v>8.1199999999999992</v>
      </c>
      <c r="J26">
        <f>BYPL_EOD!AI26+BYPL_EOD!AJ26</f>
        <v>18.45</v>
      </c>
      <c r="K26">
        <f>MES_EOD!AI26+MES_EOD!AJ26</f>
        <v>0</v>
      </c>
      <c r="L26">
        <f>NDMC_EOD!AI26+NDMC_EOD!AJ26</f>
        <v>0</v>
      </c>
      <c r="M26">
        <f>TPDDL_EOD!AI26+TPDDL_EOD!AJ26</f>
        <v>4.43</v>
      </c>
      <c r="N26">
        <f t="shared" si="0"/>
        <v>31</v>
      </c>
      <c r="O26" s="154">
        <f t="shared" si="1"/>
        <v>1</v>
      </c>
      <c r="P26">
        <v>8.3819354838709668</v>
      </c>
      <c r="Q26">
        <v>19.045161290322579</v>
      </c>
      <c r="R26">
        <v>0</v>
      </c>
      <c r="S26">
        <v>0</v>
      </c>
      <c r="T26">
        <v>4.572903225806451</v>
      </c>
      <c r="U26" s="156">
        <f t="shared" si="2"/>
        <v>31.999999999999993</v>
      </c>
      <c r="V26" s="154">
        <f t="shared" si="3"/>
        <v>0</v>
      </c>
    </row>
    <row r="27" spans="1:22">
      <c r="A27" t="s">
        <v>69</v>
      </c>
      <c r="B27">
        <f>PPCL!D27</f>
        <v>190</v>
      </c>
      <c r="C27">
        <f>PPCL!E27</f>
        <v>0</v>
      </c>
      <c r="D27">
        <f>PPCL!O27</f>
        <v>32</v>
      </c>
      <c r="E27">
        <f>PPCL!P27</f>
        <v>0</v>
      </c>
      <c r="F27">
        <f t="shared" si="4"/>
        <v>190</v>
      </c>
      <c r="G27">
        <f t="shared" si="5"/>
        <v>32</v>
      </c>
      <c r="H27" s="154"/>
      <c r="I27">
        <f>BRPL_EOD!AI27+BRPL_EOD!AJ27</f>
        <v>11</v>
      </c>
      <c r="J27">
        <f>BYPL_EOD!AI27+BYPL_EOD!AJ27</f>
        <v>5.25</v>
      </c>
      <c r="K27">
        <f>MES_EOD!AI27+MES_EOD!AJ27</f>
        <v>1.46</v>
      </c>
      <c r="L27">
        <f>NDMC_EOD!AI27+NDMC_EOD!AJ27</f>
        <v>7.29</v>
      </c>
      <c r="M27">
        <f>TPDDL_EOD!AI27+TPDDL_EOD!AJ27</f>
        <v>6</v>
      </c>
      <c r="N27">
        <f t="shared" si="0"/>
        <v>31</v>
      </c>
      <c r="O27" s="154">
        <f t="shared" si="1"/>
        <v>1</v>
      </c>
      <c r="P27">
        <v>11.35483870967742</v>
      </c>
      <c r="Q27">
        <v>5.419354838709677</v>
      </c>
      <c r="R27">
        <v>1.5070967741935484</v>
      </c>
      <c r="S27">
        <v>7.5251612903225809</v>
      </c>
      <c r="T27">
        <v>6.193548387096774</v>
      </c>
      <c r="U27" s="156">
        <f t="shared" si="2"/>
        <v>32</v>
      </c>
      <c r="V27" s="154">
        <f t="shared" si="3"/>
        <v>0</v>
      </c>
    </row>
    <row r="28" spans="1:22">
      <c r="A28" t="s">
        <v>70</v>
      </c>
      <c r="B28">
        <f>PPCL!D28</f>
        <v>190</v>
      </c>
      <c r="C28">
        <f>PPCL!E28</f>
        <v>0</v>
      </c>
      <c r="D28">
        <f>PPCL!O28</f>
        <v>32</v>
      </c>
      <c r="E28">
        <f>PPCL!P28</f>
        <v>0</v>
      </c>
      <c r="F28">
        <f t="shared" si="4"/>
        <v>190</v>
      </c>
      <c r="G28">
        <f t="shared" si="5"/>
        <v>32</v>
      </c>
      <c r="H28" s="154"/>
      <c r="I28">
        <f>BRPL_EOD!AI28+BRPL_EOD!AJ28</f>
        <v>8.1199999999999992</v>
      </c>
      <c r="J28">
        <f>BYPL_EOD!AI28+BYPL_EOD!AJ28</f>
        <v>18.45</v>
      </c>
      <c r="K28">
        <f>MES_EOD!AI28+MES_EOD!AJ28</f>
        <v>0</v>
      </c>
      <c r="L28">
        <f>NDMC_EOD!AI28+NDMC_EOD!AJ28</f>
        <v>0</v>
      </c>
      <c r="M28">
        <f>TPDDL_EOD!AI28+TPDDL_EOD!AJ28</f>
        <v>4.43</v>
      </c>
      <c r="N28">
        <f t="shared" si="0"/>
        <v>31</v>
      </c>
      <c r="O28" s="154">
        <f t="shared" si="1"/>
        <v>1</v>
      </c>
      <c r="P28">
        <v>8.3819354838709668</v>
      </c>
      <c r="Q28">
        <v>19.045161290322579</v>
      </c>
      <c r="R28">
        <v>0</v>
      </c>
      <c r="S28">
        <v>0</v>
      </c>
      <c r="T28">
        <v>4.572903225806451</v>
      </c>
      <c r="U28" s="156">
        <f t="shared" si="2"/>
        <v>31.999999999999993</v>
      </c>
      <c r="V28" s="154">
        <f t="shared" si="3"/>
        <v>0</v>
      </c>
    </row>
    <row r="29" spans="1:22">
      <c r="A29" t="s">
        <v>71</v>
      </c>
      <c r="B29">
        <f>PPCL!D29</f>
        <v>190</v>
      </c>
      <c r="C29">
        <f>PPCL!E29</f>
        <v>0</v>
      </c>
      <c r="D29">
        <f>PPCL!O29</f>
        <v>32</v>
      </c>
      <c r="E29">
        <f>PPCL!P29</f>
        <v>0</v>
      </c>
      <c r="F29">
        <f t="shared" si="4"/>
        <v>190</v>
      </c>
      <c r="G29">
        <f t="shared" si="5"/>
        <v>32</v>
      </c>
      <c r="H29" s="154"/>
      <c r="I29">
        <f>BRPL_EOD!AI29+BRPL_EOD!AJ29</f>
        <v>8.1199999999999992</v>
      </c>
      <c r="J29">
        <f>BYPL_EOD!AI29+BYPL_EOD!AJ29</f>
        <v>18.45</v>
      </c>
      <c r="K29">
        <f>MES_EOD!AI29+MES_EOD!AJ29</f>
        <v>0</v>
      </c>
      <c r="L29">
        <f>NDMC_EOD!AI29+NDMC_EOD!AJ29</f>
        <v>0</v>
      </c>
      <c r="M29">
        <f>TPDDL_EOD!AI29+TPDDL_EOD!AJ29</f>
        <v>4.43</v>
      </c>
      <c r="N29">
        <f t="shared" si="0"/>
        <v>31</v>
      </c>
      <c r="O29" s="154">
        <f t="shared" si="1"/>
        <v>1</v>
      </c>
      <c r="P29">
        <v>8.3819354838709668</v>
      </c>
      <c r="Q29">
        <v>19.045161290322579</v>
      </c>
      <c r="R29">
        <v>0</v>
      </c>
      <c r="S29">
        <v>0</v>
      </c>
      <c r="T29">
        <v>4.572903225806451</v>
      </c>
      <c r="U29" s="156">
        <f t="shared" si="2"/>
        <v>31.999999999999993</v>
      </c>
      <c r="V29" s="154">
        <f t="shared" si="3"/>
        <v>0</v>
      </c>
    </row>
    <row r="30" spans="1:22">
      <c r="A30" t="s">
        <v>72</v>
      </c>
      <c r="B30">
        <f>PPCL!D30</f>
        <v>190</v>
      </c>
      <c r="C30">
        <f>PPCL!E30</f>
        <v>0</v>
      </c>
      <c r="D30">
        <f>PPCL!O30</f>
        <v>32</v>
      </c>
      <c r="E30">
        <f>PPCL!P30</f>
        <v>0</v>
      </c>
      <c r="F30">
        <f t="shared" si="4"/>
        <v>190</v>
      </c>
      <c r="G30">
        <f t="shared" si="5"/>
        <v>32</v>
      </c>
      <c r="H30" s="154"/>
      <c r="I30">
        <f>BRPL_EOD!AI30+BRPL_EOD!AJ30</f>
        <v>8.3800000000000008</v>
      </c>
      <c r="J30">
        <f>BYPL_EOD!AI30+BYPL_EOD!AJ30</f>
        <v>19.05</v>
      </c>
      <c r="K30">
        <f>MES_EOD!AI30+MES_EOD!AJ30</f>
        <v>0</v>
      </c>
      <c r="L30">
        <f>NDMC_EOD!AI30+NDMC_EOD!AJ30</f>
        <v>0</v>
      </c>
      <c r="M30">
        <f>TPDDL_EOD!AI30+TPDDL_EOD!AJ30</f>
        <v>4.57</v>
      </c>
      <c r="N30">
        <f t="shared" si="0"/>
        <v>32</v>
      </c>
      <c r="O30" s="154">
        <f t="shared" si="1"/>
        <v>0</v>
      </c>
      <c r="P30">
        <v>8.3800000000000008</v>
      </c>
      <c r="Q30">
        <v>19.05</v>
      </c>
      <c r="R30">
        <v>0</v>
      </c>
      <c r="S30">
        <v>0</v>
      </c>
      <c r="T30">
        <v>4.57</v>
      </c>
      <c r="U30" s="156">
        <f t="shared" si="2"/>
        <v>32</v>
      </c>
      <c r="V30" s="154">
        <f t="shared" si="3"/>
        <v>0</v>
      </c>
    </row>
    <row r="31" spans="1:22">
      <c r="A31" t="s">
        <v>73</v>
      </c>
      <c r="B31">
        <f>PPCL!D31</f>
        <v>190</v>
      </c>
      <c r="C31">
        <f>PPCL!E31</f>
        <v>0</v>
      </c>
      <c r="D31">
        <f>PPCL!O31</f>
        <v>32</v>
      </c>
      <c r="E31">
        <f>PPCL!P31</f>
        <v>0</v>
      </c>
      <c r="F31">
        <f t="shared" si="4"/>
        <v>190</v>
      </c>
      <c r="G31">
        <f t="shared" si="5"/>
        <v>32</v>
      </c>
      <c r="H31" s="154"/>
      <c r="I31">
        <f>BRPL_EOD!AI31+BRPL_EOD!AJ31</f>
        <v>8.3800000000000008</v>
      </c>
      <c r="J31">
        <f>BYPL_EOD!AI31+BYPL_EOD!AJ31</f>
        <v>19.05</v>
      </c>
      <c r="K31">
        <f>MES_EOD!AI31+MES_EOD!AJ31</f>
        <v>0</v>
      </c>
      <c r="L31">
        <f>NDMC_EOD!AI31+NDMC_EOD!AJ31</f>
        <v>0</v>
      </c>
      <c r="M31">
        <f>TPDDL_EOD!AI31+TPDDL_EOD!AJ31</f>
        <v>4.57</v>
      </c>
      <c r="N31">
        <f t="shared" si="0"/>
        <v>32</v>
      </c>
      <c r="O31" s="154">
        <f t="shared" si="1"/>
        <v>0</v>
      </c>
      <c r="P31">
        <v>8.3800000000000008</v>
      </c>
      <c r="Q31">
        <v>19.05</v>
      </c>
      <c r="R31">
        <v>0</v>
      </c>
      <c r="S31">
        <v>0</v>
      </c>
      <c r="T31">
        <v>4.57</v>
      </c>
      <c r="U31" s="156">
        <f t="shared" si="2"/>
        <v>32</v>
      </c>
      <c r="V31" s="154">
        <f t="shared" si="3"/>
        <v>0</v>
      </c>
    </row>
    <row r="32" spans="1:22">
      <c r="A32" t="s">
        <v>74</v>
      </c>
      <c r="B32">
        <f>PPCL!D32</f>
        <v>190</v>
      </c>
      <c r="C32">
        <f>PPCL!E32</f>
        <v>0</v>
      </c>
      <c r="D32">
        <f>PPCL!O32</f>
        <v>32</v>
      </c>
      <c r="E32">
        <f>PPCL!P32</f>
        <v>0</v>
      </c>
      <c r="F32">
        <f t="shared" si="4"/>
        <v>190</v>
      </c>
      <c r="G32">
        <f t="shared" si="5"/>
        <v>32</v>
      </c>
      <c r="H32" s="154"/>
      <c r="I32">
        <f>BRPL_EOD!AI32+BRPL_EOD!AJ32</f>
        <v>8.3800000000000008</v>
      </c>
      <c r="J32">
        <f>BYPL_EOD!AI32+BYPL_EOD!AJ32</f>
        <v>19.05</v>
      </c>
      <c r="K32">
        <f>MES_EOD!AI32+MES_EOD!AJ32</f>
        <v>0</v>
      </c>
      <c r="L32">
        <f>NDMC_EOD!AI32+NDMC_EOD!AJ32</f>
        <v>0</v>
      </c>
      <c r="M32">
        <f>TPDDL_EOD!AI32+TPDDL_EOD!AJ32</f>
        <v>4.57</v>
      </c>
      <c r="N32">
        <f t="shared" si="0"/>
        <v>32</v>
      </c>
      <c r="O32" s="154">
        <f t="shared" si="1"/>
        <v>0</v>
      </c>
      <c r="P32">
        <v>8.3800000000000008</v>
      </c>
      <c r="Q32">
        <v>19.05</v>
      </c>
      <c r="R32">
        <v>0</v>
      </c>
      <c r="S32">
        <v>0</v>
      </c>
      <c r="T32">
        <v>4.57</v>
      </c>
      <c r="U32" s="156">
        <f t="shared" si="2"/>
        <v>32</v>
      </c>
      <c r="V32" s="154">
        <f t="shared" si="3"/>
        <v>0</v>
      </c>
    </row>
    <row r="33" spans="1:22">
      <c r="A33" t="s">
        <v>75</v>
      </c>
      <c r="B33">
        <f>PPCL!D33</f>
        <v>190</v>
      </c>
      <c r="C33">
        <f>PPCL!E33</f>
        <v>0</v>
      </c>
      <c r="D33">
        <f>PPCL!O33</f>
        <v>32</v>
      </c>
      <c r="E33">
        <f>PPCL!P33</f>
        <v>0</v>
      </c>
      <c r="F33">
        <f t="shared" si="4"/>
        <v>190</v>
      </c>
      <c r="G33">
        <f t="shared" si="5"/>
        <v>32</v>
      </c>
      <c r="H33" s="154"/>
      <c r="I33">
        <f>BRPL_EOD!AI33+BRPL_EOD!AJ33</f>
        <v>8.3800000000000008</v>
      </c>
      <c r="J33">
        <f>BYPL_EOD!AI33+BYPL_EOD!AJ33</f>
        <v>19.05</v>
      </c>
      <c r="K33">
        <f>MES_EOD!AI33+MES_EOD!AJ33</f>
        <v>0</v>
      </c>
      <c r="L33">
        <f>NDMC_EOD!AI33+NDMC_EOD!AJ33</f>
        <v>0</v>
      </c>
      <c r="M33">
        <f>TPDDL_EOD!AI33+TPDDL_EOD!AJ33</f>
        <v>4.57</v>
      </c>
      <c r="N33">
        <f t="shared" si="0"/>
        <v>32</v>
      </c>
      <c r="O33" s="154">
        <f t="shared" si="1"/>
        <v>0</v>
      </c>
      <c r="P33">
        <v>8.3800000000000008</v>
      </c>
      <c r="Q33">
        <v>19.05</v>
      </c>
      <c r="R33">
        <v>0</v>
      </c>
      <c r="S33">
        <v>0</v>
      </c>
      <c r="T33">
        <v>4.57</v>
      </c>
      <c r="U33" s="156">
        <f t="shared" si="2"/>
        <v>32</v>
      </c>
      <c r="V33" s="154">
        <f t="shared" si="3"/>
        <v>0</v>
      </c>
    </row>
    <row r="34" spans="1:22">
      <c r="A34" t="s">
        <v>76</v>
      </c>
      <c r="B34">
        <f>PPCL!D34</f>
        <v>190</v>
      </c>
      <c r="C34">
        <f>PPCL!E34</f>
        <v>0</v>
      </c>
      <c r="D34">
        <f>PPCL!O34</f>
        <v>32</v>
      </c>
      <c r="E34">
        <f>PPCL!P34</f>
        <v>0</v>
      </c>
      <c r="F34">
        <f t="shared" si="4"/>
        <v>190</v>
      </c>
      <c r="G34">
        <f t="shared" si="5"/>
        <v>32</v>
      </c>
      <c r="H34" s="154"/>
      <c r="I34">
        <f>BRPL_EOD!AI34+BRPL_EOD!AJ34</f>
        <v>11</v>
      </c>
      <c r="J34">
        <f>BYPL_EOD!AI34+BYPL_EOD!AJ34</f>
        <v>5.25</v>
      </c>
      <c r="K34">
        <f>MES_EOD!AI34+MES_EOD!AJ34</f>
        <v>1.63</v>
      </c>
      <c r="L34">
        <f>NDMC_EOD!AI34+NDMC_EOD!AJ34</f>
        <v>8.1300000000000008</v>
      </c>
      <c r="M34">
        <f>TPDDL_EOD!AI34+TPDDL_EOD!AJ34</f>
        <v>6</v>
      </c>
      <c r="N34">
        <f t="shared" si="0"/>
        <v>32.01</v>
      </c>
      <c r="O34" s="154">
        <f t="shared" si="1"/>
        <v>-9.9999999999980105E-3</v>
      </c>
      <c r="P34">
        <v>10.996563573883162</v>
      </c>
      <c r="Q34">
        <v>5.2483598875351456</v>
      </c>
      <c r="R34">
        <v>1.6294907841299593</v>
      </c>
      <c r="S34">
        <v>8.1274601686972829</v>
      </c>
      <c r="T34">
        <v>5.998125585754452</v>
      </c>
      <c r="U34" s="156">
        <f t="shared" si="2"/>
        <v>32</v>
      </c>
      <c r="V34" s="154">
        <f t="shared" si="3"/>
        <v>0</v>
      </c>
    </row>
    <row r="35" spans="1:22">
      <c r="A35" t="s">
        <v>77</v>
      </c>
      <c r="B35">
        <f>PPCL!D35</f>
        <v>190</v>
      </c>
      <c r="C35">
        <f>PPCL!E35</f>
        <v>0</v>
      </c>
      <c r="D35">
        <f>PPCL!O35</f>
        <v>31</v>
      </c>
      <c r="E35">
        <f>PPCL!P35</f>
        <v>0</v>
      </c>
      <c r="F35">
        <f t="shared" si="4"/>
        <v>190</v>
      </c>
      <c r="G35">
        <f t="shared" si="5"/>
        <v>31</v>
      </c>
      <c r="H35" s="154"/>
      <c r="I35">
        <f>BRPL_EOD!AI35+BRPL_EOD!AJ35</f>
        <v>11</v>
      </c>
      <c r="J35">
        <f>BYPL_EOD!AI35+BYPL_EOD!AJ35</f>
        <v>5.25</v>
      </c>
      <c r="K35">
        <f>MES_EOD!AI35+MES_EOD!AJ35</f>
        <v>1.46</v>
      </c>
      <c r="L35">
        <f>NDMC_EOD!AI35+NDMC_EOD!AJ35</f>
        <v>7.29</v>
      </c>
      <c r="M35">
        <f>TPDDL_EOD!AI35+TPDDL_EOD!AJ35</f>
        <v>6</v>
      </c>
      <c r="N35">
        <f t="shared" si="0"/>
        <v>31</v>
      </c>
      <c r="O35" s="154">
        <f t="shared" si="1"/>
        <v>0</v>
      </c>
      <c r="P35">
        <v>11</v>
      </c>
      <c r="Q35">
        <v>5.25</v>
      </c>
      <c r="R35">
        <v>1.46</v>
      </c>
      <c r="S35">
        <v>7.29</v>
      </c>
      <c r="T35">
        <v>6</v>
      </c>
      <c r="U35" s="156">
        <f t="shared" si="2"/>
        <v>31</v>
      </c>
      <c r="V35" s="154">
        <f t="shared" si="3"/>
        <v>0</v>
      </c>
    </row>
    <row r="36" spans="1:22">
      <c r="A36" t="s">
        <v>78</v>
      </c>
      <c r="B36">
        <f>PPCL!D36</f>
        <v>190</v>
      </c>
      <c r="C36">
        <f>PPCL!E36</f>
        <v>0</v>
      </c>
      <c r="D36">
        <f>PPCL!O36</f>
        <v>31</v>
      </c>
      <c r="E36">
        <f>PPCL!P36</f>
        <v>0</v>
      </c>
      <c r="F36">
        <f t="shared" si="4"/>
        <v>190</v>
      </c>
      <c r="G36">
        <f t="shared" si="5"/>
        <v>31</v>
      </c>
      <c r="H36" s="154"/>
      <c r="I36">
        <f>BRPL_EOD!AI36+BRPL_EOD!AJ36</f>
        <v>11</v>
      </c>
      <c r="J36">
        <f>BYPL_EOD!AI36+BYPL_EOD!AJ36</f>
        <v>5.25</v>
      </c>
      <c r="K36">
        <f>MES_EOD!AI36+MES_EOD!AJ36</f>
        <v>1.46</v>
      </c>
      <c r="L36">
        <f>NDMC_EOD!AI36+NDMC_EOD!AJ36</f>
        <v>7.29</v>
      </c>
      <c r="M36">
        <f>TPDDL_EOD!AI36+TPDDL_EOD!AJ36</f>
        <v>6</v>
      </c>
      <c r="N36">
        <f t="shared" si="0"/>
        <v>31</v>
      </c>
      <c r="O36" s="154">
        <f t="shared" si="1"/>
        <v>0</v>
      </c>
      <c r="P36">
        <v>11</v>
      </c>
      <c r="Q36">
        <v>5.25</v>
      </c>
      <c r="R36">
        <v>1.46</v>
      </c>
      <c r="S36">
        <v>7.29</v>
      </c>
      <c r="T36">
        <v>6</v>
      </c>
      <c r="U36" s="156">
        <f t="shared" si="2"/>
        <v>31</v>
      </c>
      <c r="V36" s="154">
        <f t="shared" si="3"/>
        <v>0</v>
      </c>
    </row>
    <row r="37" spans="1:22">
      <c r="A37" t="s">
        <v>79</v>
      </c>
      <c r="B37">
        <f>PPCL!D37</f>
        <v>190</v>
      </c>
      <c r="C37">
        <f>PPCL!E37</f>
        <v>0</v>
      </c>
      <c r="D37">
        <f>PPCL!O37</f>
        <v>31</v>
      </c>
      <c r="E37">
        <f>PPCL!P37</f>
        <v>0</v>
      </c>
      <c r="F37">
        <f t="shared" si="4"/>
        <v>190</v>
      </c>
      <c r="G37">
        <f t="shared" si="5"/>
        <v>31</v>
      </c>
      <c r="H37" s="154"/>
      <c r="I37">
        <f>BRPL_EOD!AI37+BRPL_EOD!AJ37</f>
        <v>11</v>
      </c>
      <c r="J37">
        <f>BYPL_EOD!AI37+BYPL_EOD!AJ37</f>
        <v>5.25</v>
      </c>
      <c r="K37">
        <f>MES_EOD!AI37+MES_EOD!AJ37</f>
        <v>1.46</v>
      </c>
      <c r="L37">
        <f>NDMC_EOD!AI37+NDMC_EOD!AJ37</f>
        <v>7.29</v>
      </c>
      <c r="M37">
        <f>TPDDL_EOD!AI37+TPDDL_EOD!AJ37</f>
        <v>6</v>
      </c>
      <c r="N37">
        <f t="shared" si="0"/>
        <v>31</v>
      </c>
      <c r="O37" s="154">
        <f t="shared" si="1"/>
        <v>0</v>
      </c>
      <c r="P37">
        <v>11</v>
      </c>
      <c r="Q37">
        <v>5.25</v>
      </c>
      <c r="R37">
        <v>1.46</v>
      </c>
      <c r="S37">
        <v>7.29</v>
      </c>
      <c r="T37">
        <v>6</v>
      </c>
      <c r="U37" s="156">
        <f t="shared" si="2"/>
        <v>31</v>
      </c>
      <c r="V37" s="154">
        <f t="shared" si="3"/>
        <v>0</v>
      </c>
    </row>
    <row r="38" spans="1:22">
      <c r="A38" t="s">
        <v>80</v>
      </c>
      <c r="B38">
        <f>PPCL!D38</f>
        <v>190</v>
      </c>
      <c r="C38">
        <f>PPCL!E38</f>
        <v>0</v>
      </c>
      <c r="D38">
        <f>PPCL!O38</f>
        <v>31</v>
      </c>
      <c r="E38">
        <f>PPCL!P38</f>
        <v>0</v>
      </c>
      <c r="F38">
        <f t="shared" si="4"/>
        <v>190</v>
      </c>
      <c r="G38">
        <f t="shared" si="5"/>
        <v>31</v>
      </c>
      <c r="H38" s="154"/>
      <c r="I38">
        <f>BRPL_EOD!AI38+BRPL_EOD!AJ38</f>
        <v>11</v>
      </c>
      <c r="J38">
        <f>BYPL_EOD!AI38+BYPL_EOD!AJ38</f>
        <v>5.25</v>
      </c>
      <c r="K38">
        <f>MES_EOD!AI38+MES_EOD!AJ38</f>
        <v>1.46</v>
      </c>
      <c r="L38">
        <f>NDMC_EOD!AI38+NDMC_EOD!AJ38</f>
        <v>7.29</v>
      </c>
      <c r="M38">
        <f>TPDDL_EOD!AI38+TPDDL_EOD!AJ38</f>
        <v>6</v>
      </c>
      <c r="N38">
        <f t="shared" si="0"/>
        <v>31</v>
      </c>
      <c r="O38" s="154">
        <f t="shared" si="1"/>
        <v>0</v>
      </c>
      <c r="P38">
        <v>11</v>
      </c>
      <c r="Q38">
        <v>5.25</v>
      </c>
      <c r="R38">
        <v>1.46</v>
      </c>
      <c r="S38">
        <v>7.29</v>
      </c>
      <c r="T38">
        <v>6</v>
      </c>
      <c r="U38" s="156">
        <f t="shared" si="2"/>
        <v>31</v>
      </c>
      <c r="V38" s="154">
        <f t="shared" si="3"/>
        <v>0</v>
      </c>
    </row>
    <row r="39" spans="1:22">
      <c r="A39" t="s">
        <v>81</v>
      </c>
      <c r="B39">
        <f>PPCL!D39</f>
        <v>190</v>
      </c>
      <c r="C39">
        <f>PPCL!E39</f>
        <v>0</v>
      </c>
      <c r="D39">
        <f>PPCL!O39</f>
        <v>31</v>
      </c>
      <c r="E39">
        <f>PPCL!P39</f>
        <v>0</v>
      </c>
      <c r="F39">
        <f t="shared" si="4"/>
        <v>190</v>
      </c>
      <c r="G39">
        <f t="shared" si="5"/>
        <v>31</v>
      </c>
      <c r="H39" s="154"/>
      <c r="I39">
        <f>BRPL_EOD!AI39+BRPL_EOD!AJ39</f>
        <v>11</v>
      </c>
      <c r="J39">
        <f>BYPL_EOD!AI39+BYPL_EOD!AJ39</f>
        <v>5.25</v>
      </c>
      <c r="K39">
        <f>MES_EOD!AI39+MES_EOD!AJ39</f>
        <v>1.46</v>
      </c>
      <c r="L39">
        <f>NDMC_EOD!AI39+NDMC_EOD!AJ39</f>
        <v>7.29</v>
      </c>
      <c r="M39">
        <f>TPDDL_EOD!AI39+TPDDL_EOD!AJ39</f>
        <v>6</v>
      </c>
      <c r="N39">
        <f t="shared" si="0"/>
        <v>31</v>
      </c>
      <c r="O39" s="154">
        <f t="shared" si="1"/>
        <v>0</v>
      </c>
      <c r="P39">
        <v>11</v>
      </c>
      <c r="Q39">
        <v>5.25</v>
      </c>
      <c r="R39">
        <v>1.46</v>
      </c>
      <c r="S39">
        <v>7.29</v>
      </c>
      <c r="T39">
        <v>6</v>
      </c>
      <c r="U39" s="156">
        <f t="shared" si="2"/>
        <v>31</v>
      </c>
      <c r="V39" s="154">
        <f t="shared" si="3"/>
        <v>0</v>
      </c>
    </row>
    <row r="40" spans="1:22">
      <c r="A40" t="s">
        <v>82</v>
      </c>
      <c r="B40">
        <f>PPCL!D40</f>
        <v>190</v>
      </c>
      <c r="C40">
        <f>PPCL!E40</f>
        <v>0</v>
      </c>
      <c r="D40">
        <f>PPCL!O40</f>
        <v>31</v>
      </c>
      <c r="E40">
        <f>PPCL!P40</f>
        <v>0</v>
      </c>
      <c r="F40">
        <f t="shared" si="4"/>
        <v>190</v>
      </c>
      <c r="G40">
        <f t="shared" si="5"/>
        <v>31</v>
      </c>
      <c r="H40" s="154"/>
      <c r="I40">
        <f>BRPL_EOD!AI40+BRPL_EOD!AJ40</f>
        <v>11</v>
      </c>
      <c r="J40">
        <f>BYPL_EOD!AI40+BYPL_EOD!AJ40</f>
        <v>5.25</v>
      </c>
      <c r="K40">
        <f>MES_EOD!AI40+MES_EOD!AJ40</f>
        <v>1.46</v>
      </c>
      <c r="L40">
        <f>NDMC_EOD!AI40+NDMC_EOD!AJ40</f>
        <v>7.29</v>
      </c>
      <c r="M40">
        <f>TPDDL_EOD!AI40+TPDDL_EOD!AJ40</f>
        <v>6</v>
      </c>
      <c r="N40">
        <f t="shared" si="0"/>
        <v>31</v>
      </c>
      <c r="O40" s="154">
        <f t="shared" si="1"/>
        <v>0</v>
      </c>
      <c r="P40">
        <v>11</v>
      </c>
      <c r="Q40">
        <v>5.25</v>
      </c>
      <c r="R40">
        <v>1.46</v>
      </c>
      <c r="S40">
        <v>7.29</v>
      </c>
      <c r="T40">
        <v>6</v>
      </c>
      <c r="U40" s="156">
        <f t="shared" si="2"/>
        <v>31</v>
      </c>
      <c r="V40" s="154">
        <f t="shared" si="3"/>
        <v>0</v>
      </c>
    </row>
    <row r="41" spans="1:22">
      <c r="A41" t="s">
        <v>83</v>
      </c>
      <c r="B41">
        <f>PPCL!D41</f>
        <v>190</v>
      </c>
      <c r="C41">
        <f>PPCL!E41</f>
        <v>0</v>
      </c>
      <c r="D41">
        <f>PPCL!O41</f>
        <v>31</v>
      </c>
      <c r="E41">
        <f>PPCL!P41</f>
        <v>0</v>
      </c>
      <c r="F41">
        <f t="shared" si="4"/>
        <v>190</v>
      </c>
      <c r="G41">
        <f t="shared" si="5"/>
        <v>31</v>
      </c>
      <c r="H41" s="154"/>
      <c r="I41">
        <f>BRPL_EOD!AI41+BRPL_EOD!AJ41</f>
        <v>11</v>
      </c>
      <c r="J41">
        <f>BYPL_EOD!AI41+BYPL_EOD!AJ41</f>
        <v>5.25</v>
      </c>
      <c r="K41">
        <f>MES_EOD!AI41+MES_EOD!AJ41</f>
        <v>1.46</v>
      </c>
      <c r="L41">
        <f>NDMC_EOD!AI41+NDMC_EOD!AJ41</f>
        <v>7.29</v>
      </c>
      <c r="M41">
        <f>TPDDL_EOD!AI41+TPDDL_EOD!AJ41</f>
        <v>6</v>
      </c>
      <c r="N41">
        <f t="shared" si="0"/>
        <v>31</v>
      </c>
      <c r="O41" s="154">
        <f t="shared" si="1"/>
        <v>0</v>
      </c>
      <c r="P41">
        <v>11</v>
      </c>
      <c r="Q41">
        <v>5.25</v>
      </c>
      <c r="R41">
        <v>1.46</v>
      </c>
      <c r="S41">
        <v>7.29</v>
      </c>
      <c r="T41">
        <v>6</v>
      </c>
      <c r="U41" s="156">
        <f t="shared" si="2"/>
        <v>31</v>
      </c>
      <c r="V41" s="154">
        <f t="shared" si="3"/>
        <v>0</v>
      </c>
    </row>
    <row r="42" spans="1:22">
      <c r="A42" t="s">
        <v>84</v>
      </c>
      <c r="B42">
        <f>PPCL!D42</f>
        <v>190</v>
      </c>
      <c r="C42">
        <f>PPCL!E42</f>
        <v>0</v>
      </c>
      <c r="D42">
        <f>PPCL!O42</f>
        <v>31</v>
      </c>
      <c r="E42">
        <f>PPCL!P42</f>
        <v>0</v>
      </c>
      <c r="F42">
        <f t="shared" si="4"/>
        <v>190</v>
      </c>
      <c r="G42">
        <f t="shared" si="5"/>
        <v>31</v>
      </c>
      <c r="H42" s="154"/>
      <c r="I42">
        <f>BRPL_EOD!AI42+BRPL_EOD!AJ42</f>
        <v>11</v>
      </c>
      <c r="J42">
        <f>BYPL_EOD!AI42+BYPL_EOD!AJ42</f>
        <v>5.25</v>
      </c>
      <c r="K42">
        <f>MES_EOD!AI42+MES_EOD!AJ42</f>
        <v>1.46</v>
      </c>
      <c r="L42">
        <f>NDMC_EOD!AI42+NDMC_EOD!AJ42</f>
        <v>7.29</v>
      </c>
      <c r="M42">
        <f>TPDDL_EOD!AI42+TPDDL_EOD!AJ42</f>
        <v>6</v>
      </c>
      <c r="N42">
        <f t="shared" si="0"/>
        <v>31</v>
      </c>
      <c r="O42" s="154">
        <f t="shared" si="1"/>
        <v>0</v>
      </c>
      <c r="P42">
        <v>11</v>
      </c>
      <c r="Q42">
        <v>5.25</v>
      </c>
      <c r="R42">
        <v>1.46</v>
      </c>
      <c r="S42">
        <v>7.29</v>
      </c>
      <c r="T42">
        <v>6</v>
      </c>
      <c r="U42" s="156">
        <f t="shared" si="2"/>
        <v>31</v>
      </c>
      <c r="V42" s="154">
        <f t="shared" si="3"/>
        <v>0</v>
      </c>
    </row>
    <row r="43" spans="1:22">
      <c r="A43" t="s">
        <v>85</v>
      </c>
      <c r="B43">
        <f>PPCL!D43</f>
        <v>183</v>
      </c>
      <c r="C43">
        <f>PPCL!E43</f>
        <v>0</v>
      </c>
      <c r="D43">
        <f>PPCL!O43</f>
        <v>30</v>
      </c>
      <c r="E43">
        <f>PPCL!P43</f>
        <v>0</v>
      </c>
      <c r="F43">
        <f t="shared" si="4"/>
        <v>183</v>
      </c>
      <c r="G43">
        <f t="shared" si="5"/>
        <v>30</v>
      </c>
      <c r="H43" s="154"/>
      <c r="I43">
        <f>BRPL_EOD!AI43+BRPL_EOD!AJ43</f>
        <v>11</v>
      </c>
      <c r="J43">
        <f>BYPL_EOD!AI43+BYPL_EOD!AJ43</f>
        <v>5.25</v>
      </c>
      <c r="K43">
        <f>MES_EOD!AI43+MES_EOD!AJ43</f>
        <v>1.29</v>
      </c>
      <c r="L43">
        <f>NDMC_EOD!AI43+NDMC_EOD!AJ43</f>
        <v>6.46</v>
      </c>
      <c r="M43">
        <f>TPDDL_EOD!AI43+TPDDL_EOD!AJ43</f>
        <v>6</v>
      </c>
      <c r="N43">
        <f t="shared" si="0"/>
        <v>30</v>
      </c>
      <c r="O43" s="154">
        <f t="shared" si="1"/>
        <v>0</v>
      </c>
      <c r="P43">
        <v>11</v>
      </c>
      <c r="Q43">
        <v>5.25</v>
      </c>
      <c r="R43">
        <v>1.29</v>
      </c>
      <c r="S43">
        <v>6.46</v>
      </c>
      <c r="T43">
        <v>6</v>
      </c>
      <c r="U43" s="156">
        <f t="shared" si="2"/>
        <v>30</v>
      </c>
      <c r="V43" s="154">
        <f t="shared" si="3"/>
        <v>0</v>
      </c>
    </row>
    <row r="44" spans="1:22">
      <c r="A44" t="s">
        <v>86</v>
      </c>
      <c r="B44">
        <f>PPCL!D44</f>
        <v>183</v>
      </c>
      <c r="C44">
        <f>PPCL!E44</f>
        <v>0</v>
      </c>
      <c r="D44">
        <f>PPCL!O44</f>
        <v>30</v>
      </c>
      <c r="E44">
        <f>PPCL!P44</f>
        <v>0</v>
      </c>
      <c r="F44">
        <f t="shared" si="4"/>
        <v>183</v>
      </c>
      <c r="G44">
        <f t="shared" si="5"/>
        <v>30</v>
      </c>
      <c r="H44" s="154"/>
      <c r="I44">
        <f>BRPL_EOD!AI44+BRPL_EOD!AJ44</f>
        <v>11</v>
      </c>
      <c r="J44">
        <f>BYPL_EOD!AI44+BYPL_EOD!AJ44</f>
        <v>5.25</v>
      </c>
      <c r="K44">
        <f>MES_EOD!AI44+MES_EOD!AJ44</f>
        <v>1.29</v>
      </c>
      <c r="L44">
        <f>NDMC_EOD!AI44+NDMC_EOD!AJ44</f>
        <v>6.46</v>
      </c>
      <c r="M44">
        <f>TPDDL_EOD!AI44+TPDDL_EOD!AJ44</f>
        <v>6</v>
      </c>
      <c r="N44">
        <f t="shared" si="0"/>
        <v>30</v>
      </c>
      <c r="O44" s="154">
        <f t="shared" si="1"/>
        <v>0</v>
      </c>
      <c r="P44">
        <v>11</v>
      </c>
      <c r="Q44">
        <v>5.25</v>
      </c>
      <c r="R44">
        <v>1.29</v>
      </c>
      <c r="S44">
        <v>6.46</v>
      </c>
      <c r="T44">
        <v>6</v>
      </c>
      <c r="U44" s="156">
        <f t="shared" si="2"/>
        <v>30</v>
      </c>
      <c r="V44" s="154">
        <f t="shared" si="3"/>
        <v>0</v>
      </c>
    </row>
    <row r="45" spans="1:22">
      <c r="A45" t="s">
        <v>87</v>
      </c>
      <c r="B45">
        <f>PPCL!D45</f>
        <v>183</v>
      </c>
      <c r="C45">
        <f>PPCL!E45</f>
        <v>0</v>
      </c>
      <c r="D45">
        <f>PPCL!O45</f>
        <v>30</v>
      </c>
      <c r="E45">
        <f>PPCL!P45</f>
        <v>0</v>
      </c>
      <c r="F45">
        <f t="shared" si="4"/>
        <v>183</v>
      </c>
      <c r="G45">
        <f t="shared" si="5"/>
        <v>30</v>
      </c>
      <c r="H45" s="154"/>
      <c r="I45">
        <f>BRPL_EOD!AI45+BRPL_EOD!AJ45</f>
        <v>11</v>
      </c>
      <c r="J45">
        <f>BYPL_EOD!AI45+BYPL_EOD!AJ45</f>
        <v>5.25</v>
      </c>
      <c r="K45">
        <f>MES_EOD!AI45+MES_EOD!AJ45</f>
        <v>1.29</v>
      </c>
      <c r="L45">
        <f>NDMC_EOD!AI45+NDMC_EOD!AJ45</f>
        <v>6.46</v>
      </c>
      <c r="M45">
        <f>TPDDL_EOD!AI45+TPDDL_EOD!AJ45</f>
        <v>6</v>
      </c>
      <c r="N45">
        <f t="shared" si="0"/>
        <v>30</v>
      </c>
      <c r="O45" s="154">
        <f t="shared" si="1"/>
        <v>0</v>
      </c>
      <c r="P45">
        <v>11</v>
      </c>
      <c r="Q45">
        <v>5.25</v>
      </c>
      <c r="R45">
        <v>1.29</v>
      </c>
      <c r="S45">
        <v>6.46</v>
      </c>
      <c r="T45">
        <v>6</v>
      </c>
      <c r="U45" s="156">
        <f t="shared" si="2"/>
        <v>30</v>
      </c>
      <c r="V45" s="154">
        <f t="shared" si="3"/>
        <v>0</v>
      </c>
    </row>
    <row r="46" spans="1:22">
      <c r="A46" t="s">
        <v>88</v>
      </c>
      <c r="B46">
        <f>PPCL!D46</f>
        <v>183</v>
      </c>
      <c r="C46">
        <f>PPCL!E46</f>
        <v>0</v>
      </c>
      <c r="D46">
        <f>PPCL!O46</f>
        <v>30</v>
      </c>
      <c r="E46">
        <f>PPCL!P46</f>
        <v>0</v>
      </c>
      <c r="F46">
        <f t="shared" si="4"/>
        <v>183</v>
      </c>
      <c r="G46">
        <f t="shared" si="5"/>
        <v>30</v>
      </c>
      <c r="H46" s="154"/>
      <c r="I46">
        <f>BRPL_EOD!AI46+BRPL_EOD!AJ46</f>
        <v>11</v>
      </c>
      <c r="J46">
        <f>BYPL_EOD!AI46+BYPL_EOD!AJ46</f>
        <v>5.25</v>
      </c>
      <c r="K46">
        <f>MES_EOD!AI46+MES_EOD!AJ46</f>
        <v>1.29</v>
      </c>
      <c r="L46">
        <f>NDMC_EOD!AI46+NDMC_EOD!AJ46</f>
        <v>6.46</v>
      </c>
      <c r="M46">
        <f>TPDDL_EOD!AI46+TPDDL_EOD!AJ46</f>
        <v>6</v>
      </c>
      <c r="N46">
        <f t="shared" si="0"/>
        <v>30</v>
      </c>
      <c r="O46" s="154">
        <f t="shared" si="1"/>
        <v>0</v>
      </c>
      <c r="P46">
        <v>11</v>
      </c>
      <c r="Q46">
        <v>5.25</v>
      </c>
      <c r="R46">
        <v>1.29</v>
      </c>
      <c r="S46">
        <v>6.46</v>
      </c>
      <c r="T46">
        <v>6</v>
      </c>
      <c r="U46" s="156">
        <f t="shared" si="2"/>
        <v>30</v>
      </c>
      <c r="V46" s="154">
        <f t="shared" si="3"/>
        <v>0</v>
      </c>
    </row>
    <row r="47" spans="1:22">
      <c r="A47" t="s">
        <v>89</v>
      </c>
      <c r="B47">
        <f>PPCL!D47</f>
        <v>183</v>
      </c>
      <c r="C47">
        <f>PPCL!E47</f>
        <v>0</v>
      </c>
      <c r="D47">
        <f>PPCL!O47</f>
        <v>28</v>
      </c>
      <c r="E47">
        <f>PPCL!P47</f>
        <v>0</v>
      </c>
      <c r="F47">
        <f t="shared" si="4"/>
        <v>183</v>
      </c>
      <c r="G47">
        <f t="shared" si="5"/>
        <v>28</v>
      </c>
      <c r="H47" s="154"/>
      <c r="I47">
        <f>BRPL_EOD!AI47+BRPL_EOD!AJ47</f>
        <v>11</v>
      </c>
      <c r="J47">
        <f>BYPL_EOD!AI47+BYPL_EOD!AJ47</f>
        <v>5.25</v>
      </c>
      <c r="K47">
        <f>MES_EOD!AI47+MES_EOD!AJ47</f>
        <v>0.96</v>
      </c>
      <c r="L47">
        <f>NDMC_EOD!AI47+NDMC_EOD!AJ47</f>
        <v>4.79</v>
      </c>
      <c r="M47">
        <f>TPDDL_EOD!AI47+TPDDL_EOD!AJ47</f>
        <v>6</v>
      </c>
      <c r="N47">
        <f t="shared" si="0"/>
        <v>28</v>
      </c>
      <c r="O47" s="154">
        <f t="shared" si="1"/>
        <v>0</v>
      </c>
      <c r="P47">
        <v>11</v>
      </c>
      <c r="Q47">
        <v>5.25</v>
      </c>
      <c r="R47">
        <v>0.96</v>
      </c>
      <c r="S47">
        <v>4.79</v>
      </c>
      <c r="T47">
        <v>6</v>
      </c>
      <c r="U47" s="156">
        <f t="shared" si="2"/>
        <v>28</v>
      </c>
      <c r="V47" s="154">
        <f t="shared" si="3"/>
        <v>0</v>
      </c>
    </row>
    <row r="48" spans="1:22">
      <c r="A48" t="s">
        <v>90</v>
      </c>
      <c r="B48">
        <f>PPCL!D48</f>
        <v>183</v>
      </c>
      <c r="C48">
        <f>PPCL!E48</f>
        <v>0</v>
      </c>
      <c r="D48">
        <f>PPCL!O48</f>
        <v>28</v>
      </c>
      <c r="E48">
        <f>PPCL!P48</f>
        <v>0</v>
      </c>
      <c r="F48">
        <f t="shared" si="4"/>
        <v>183</v>
      </c>
      <c r="G48">
        <f t="shared" si="5"/>
        <v>28</v>
      </c>
      <c r="H48" s="154"/>
      <c r="I48">
        <f>BRPL_EOD!AI48+BRPL_EOD!AJ48</f>
        <v>11</v>
      </c>
      <c r="J48">
        <f>BYPL_EOD!AI48+BYPL_EOD!AJ48</f>
        <v>5.25</v>
      </c>
      <c r="K48">
        <f>MES_EOD!AI48+MES_EOD!AJ48</f>
        <v>0.96</v>
      </c>
      <c r="L48">
        <f>NDMC_EOD!AI48+NDMC_EOD!AJ48</f>
        <v>4.79</v>
      </c>
      <c r="M48">
        <f>TPDDL_EOD!AI48+TPDDL_EOD!AJ48</f>
        <v>6</v>
      </c>
      <c r="N48">
        <f t="shared" si="0"/>
        <v>28</v>
      </c>
      <c r="O48" s="154">
        <f t="shared" si="1"/>
        <v>0</v>
      </c>
      <c r="P48">
        <v>11</v>
      </c>
      <c r="Q48">
        <v>5.25</v>
      </c>
      <c r="R48">
        <v>0.96</v>
      </c>
      <c r="S48">
        <v>4.79</v>
      </c>
      <c r="T48">
        <v>6</v>
      </c>
      <c r="U48" s="156">
        <f t="shared" si="2"/>
        <v>28</v>
      </c>
      <c r="V48" s="154">
        <f t="shared" si="3"/>
        <v>0</v>
      </c>
    </row>
    <row r="49" spans="1:22">
      <c r="A49" t="s">
        <v>91</v>
      </c>
      <c r="B49">
        <f>PPCL!D49</f>
        <v>183</v>
      </c>
      <c r="C49">
        <f>PPCL!E49</f>
        <v>0</v>
      </c>
      <c r="D49">
        <f>PPCL!O49</f>
        <v>28</v>
      </c>
      <c r="E49">
        <f>PPCL!P49</f>
        <v>0</v>
      </c>
      <c r="F49">
        <f t="shared" si="4"/>
        <v>183</v>
      </c>
      <c r="G49">
        <f t="shared" si="5"/>
        <v>28</v>
      </c>
      <c r="H49" s="154"/>
      <c r="I49">
        <f>BRPL_EOD!AI49+BRPL_EOD!AJ49</f>
        <v>11</v>
      </c>
      <c r="J49">
        <f>BYPL_EOD!AI49+BYPL_EOD!AJ49</f>
        <v>5.25</v>
      </c>
      <c r="K49">
        <f>MES_EOD!AI49+MES_EOD!AJ49</f>
        <v>0.96</v>
      </c>
      <c r="L49">
        <f>NDMC_EOD!AI49+NDMC_EOD!AJ49</f>
        <v>4.79</v>
      </c>
      <c r="M49">
        <f>TPDDL_EOD!AI49+TPDDL_EOD!AJ49</f>
        <v>6</v>
      </c>
      <c r="N49">
        <f t="shared" si="0"/>
        <v>28</v>
      </c>
      <c r="O49" s="154">
        <f t="shared" si="1"/>
        <v>0</v>
      </c>
      <c r="P49">
        <v>11</v>
      </c>
      <c r="Q49">
        <v>5.25</v>
      </c>
      <c r="R49">
        <v>0.96</v>
      </c>
      <c r="S49">
        <v>4.79</v>
      </c>
      <c r="T49">
        <v>6</v>
      </c>
      <c r="U49" s="156">
        <f t="shared" si="2"/>
        <v>28</v>
      </c>
      <c r="V49" s="154">
        <f t="shared" si="3"/>
        <v>0</v>
      </c>
    </row>
    <row r="50" spans="1:22">
      <c r="A50" t="s">
        <v>92</v>
      </c>
      <c r="B50">
        <f>PPCL!D50</f>
        <v>183</v>
      </c>
      <c r="C50">
        <f>PPCL!E50</f>
        <v>0</v>
      </c>
      <c r="D50">
        <f>PPCL!O50</f>
        <v>28</v>
      </c>
      <c r="E50">
        <f>PPCL!P50</f>
        <v>0</v>
      </c>
      <c r="F50">
        <f t="shared" si="4"/>
        <v>183</v>
      </c>
      <c r="G50">
        <f t="shared" si="5"/>
        <v>28</v>
      </c>
      <c r="H50" s="154"/>
      <c r="I50">
        <f>BRPL_EOD!AI50+BRPL_EOD!AJ50</f>
        <v>11</v>
      </c>
      <c r="J50">
        <f>BYPL_EOD!AI50+BYPL_EOD!AJ50</f>
        <v>5.25</v>
      </c>
      <c r="K50">
        <f>MES_EOD!AI50+MES_EOD!AJ50</f>
        <v>0.96</v>
      </c>
      <c r="L50">
        <f>NDMC_EOD!AI50+NDMC_EOD!AJ50</f>
        <v>4.79</v>
      </c>
      <c r="M50">
        <f>TPDDL_EOD!AI50+TPDDL_EOD!AJ50</f>
        <v>6</v>
      </c>
      <c r="N50">
        <f t="shared" si="0"/>
        <v>28</v>
      </c>
      <c r="O50" s="154">
        <f t="shared" si="1"/>
        <v>0</v>
      </c>
      <c r="P50">
        <v>11</v>
      </c>
      <c r="Q50">
        <v>5.25</v>
      </c>
      <c r="R50">
        <v>0.96</v>
      </c>
      <c r="S50">
        <v>4.79</v>
      </c>
      <c r="T50">
        <v>6</v>
      </c>
      <c r="U50" s="156">
        <f t="shared" si="2"/>
        <v>28</v>
      </c>
      <c r="V50" s="154">
        <f t="shared" si="3"/>
        <v>0</v>
      </c>
    </row>
    <row r="51" spans="1:22">
      <c r="A51" t="s">
        <v>93</v>
      </c>
      <c r="B51">
        <f>PPCL!D51</f>
        <v>183</v>
      </c>
      <c r="C51">
        <f>PPCL!E51</f>
        <v>0</v>
      </c>
      <c r="D51">
        <f>PPCL!O51</f>
        <v>30</v>
      </c>
      <c r="E51">
        <f>PPCL!P51</f>
        <v>0</v>
      </c>
      <c r="F51">
        <f t="shared" si="4"/>
        <v>183</v>
      </c>
      <c r="G51">
        <f t="shared" si="5"/>
        <v>30</v>
      </c>
      <c r="H51" s="154"/>
      <c r="I51">
        <f>BRPL_EOD!AI51+BRPL_EOD!AJ51</f>
        <v>7.11</v>
      </c>
      <c r="J51">
        <f>BYPL_EOD!AI51+BYPL_EOD!AJ51</f>
        <v>19.010000000000002</v>
      </c>
      <c r="K51">
        <f>MES_EOD!AI51+MES_EOD!AJ51</f>
        <v>0</v>
      </c>
      <c r="L51">
        <f>NDMC_EOD!AI51+NDMC_EOD!AJ51</f>
        <v>0</v>
      </c>
      <c r="M51">
        <f>TPDDL_EOD!AI51+TPDDL_EOD!AJ51</f>
        <v>3.88</v>
      </c>
      <c r="N51">
        <f t="shared" si="0"/>
        <v>30</v>
      </c>
      <c r="O51" s="154">
        <f t="shared" si="1"/>
        <v>0</v>
      </c>
      <c r="P51">
        <v>7.11</v>
      </c>
      <c r="Q51">
        <v>19.010000000000002</v>
      </c>
      <c r="R51">
        <v>0</v>
      </c>
      <c r="S51">
        <v>0</v>
      </c>
      <c r="T51">
        <v>3.88</v>
      </c>
      <c r="U51" s="156">
        <f t="shared" si="2"/>
        <v>30</v>
      </c>
      <c r="V51" s="154">
        <f t="shared" si="3"/>
        <v>0</v>
      </c>
    </row>
    <row r="52" spans="1:22">
      <c r="A52" t="s">
        <v>94</v>
      </c>
      <c r="B52">
        <f>PPCL!D52</f>
        <v>183</v>
      </c>
      <c r="C52">
        <f>PPCL!E52</f>
        <v>0</v>
      </c>
      <c r="D52">
        <f>PPCL!O52</f>
        <v>30</v>
      </c>
      <c r="E52">
        <f>PPCL!P52</f>
        <v>0</v>
      </c>
      <c r="F52">
        <f t="shared" si="4"/>
        <v>183</v>
      </c>
      <c r="G52">
        <f t="shared" si="5"/>
        <v>30</v>
      </c>
      <c r="H52" s="154"/>
      <c r="I52">
        <f>BRPL_EOD!AI52+BRPL_EOD!AJ52</f>
        <v>7.11</v>
      </c>
      <c r="J52">
        <f>BYPL_EOD!AI52+BYPL_EOD!AJ52</f>
        <v>19.010000000000002</v>
      </c>
      <c r="K52">
        <f>MES_EOD!AI52+MES_EOD!AJ52</f>
        <v>0</v>
      </c>
      <c r="L52">
        <f>NDMC_EOD!AI52+NDMC_EOD!AJ52</f>
        <v>0</v>
      </c>
      <c r="M52">
        <f>TPDDL_EOD!AI52+TPDDL_EOD!AJ52</f>
        <v>3.88</v>
      </c>
      <c r="N52">
        <f t="shared" si="0"/>
        <v>30</v>
      </c>
      <c r="O52" s="154">
        <f t="shared" si="1"/>
        <v>0</v>
      </c>
      <c r="P52">
        <v>7.11</v>
      </c>
      <c r="Q52">
        <v>19.010000000000002</v>
      </c>
      <c r="R52">
        <v>0</v>
      </c>
      <c r="S52">
        <v>0</v>
      </c>
      <c r="T52">
        <v>3.88</v>
      </c>
      <c r="U52" s="156">
        <f t="shared" si="2"/>
        <v>30</v>
      </c>
      <c r="V52" s="154">
        <f t="shared" si="3"/>
        <v>0</v>
      </c>
    </row>
    <row r="53" spans="1:22">
      <c r="A53" t="s">
        <v>95</v>
      </c>
      <c r="B53">
        <f>PPCL!D53</f>
        <v>183</v>
      </c>
      <c r="C53">
        <f>PPCL!E53</f>
        <v>0</v>
      </c>
      <c r="D53">
        <f>PPCL!O53</f>
        <v>30</v>
      </c>
      <c r="E53">
        <f>PPCL!P53</f>
        <v>0</v>
      </c>
      <c r="F53">
        <f t="shared" si="4"/>
        <v>183</v>
      </c>
      <c r="G53">
        <f t="shared" si="5"/>
        <v>30</v>
      </c>
      <c r="H53" s="154"/>
      <c r="I53">
        <f>BRPL_EOD!AI53+BRPL_EOD!AJ53</f>
        <v>11</v>
      </c>
      <c r="J53">
        <f>BYPL_EOD!AI53+BYPL_EOD!AJ53</f>
        <v>5</v>
      </c>
      <c r="K53">
        <f>MES_EOD!AI53+MES_EOD!AJ53</f>
        <v>1.33</v>
      </c>
      <c r="L53">
        <f>NDMC_EOD!AI53+NDMC_EOD!AJ53</f>
        <v>6.67</v>
      </c>
      <c r="M53">
        <f>TPDDL_EOD!AI53+TPDDL_EOD!AJ53</f>
        <v>6</v>
      </c>
      <c r="N53">
        <f t="shared" si="0"/>
        <v>30</v>
      </c>
      <c r="O53" s="154">
        <f t="shared" si="1"/>
        <v>0</v>
      </c>
      <c r="P53">
        <v>11</v>
      </c>
      <c r="Q53">
        <v>5</v>
      </c>
      <c r="R53">
        <v>1.33</v>
      </c>
      <c r="S53">
        <v>6.67</v>
      </c>
      <c r="T53">
        <v>6</v>
      </c>
      <c r="U53" s="156">
        <f t="shared" si="2"/>
        <v>30</v>
      </c>
      <c r="V53" s="154">
        <f t="shared" si="3"/>
        <v>0</v>
      </c>
    </row>
    <row r="54" spans="1:22">
      <c r="A54" t="s">
        <v>96</v>
      </c>
      <c r="B54">
        <f>PPCL!D54</f>
        <v>183</v>
      </c>
      <c r="C54">
        <f>PPCL!E54</f>
        <v>0</v>
      </c>
      <c r="D54">
        <f>PPCL!O54</f>
        <v>30</v>
      </c>
      <c r="E54">
        <f>PPCL!P54</f>
        <v>0</v>
      </c>
      <c r="F54">
        <f t="shared" si="4"/>
        <v>183</v>
      </c>
      <c r="G54">
        <f t="shared" si="5"/>
        <v>30</v>
      </c>
      <c r="H54" s="154"/>
      <c r="I54">
        <f>BRPL_EOD!AI54+BRPL_EOD!AJ54</f>
        <v>11</v>
      </c>
      <c r="J54">
        <f>BYPL_EOD!AI54+BYPL_EOD!AJ54</f>
        <v>5</v>
      </c>
      <c r="K54">
        <f>MES_EOD!AI54+MES_EOD!AJ54</f>
        <v>1.33</v>
      </c>
      <c r="L54">
        <f>NDMC_EOD!AI54+NDMC_EOD!AJ54</f>
        <v>6.67</v>
      </c>
      <c r="M54">
        <f>TPDDL_EOD!AI54+TPDDL_EOD!AJ54</f>
        <v>6</v>
      </c>
      <c r="N54">
        <f t="shared" si="0"/>
        <v>30</v>
      </c>
      <c r="O54" s="154">
        <f t="shared" si="1"/>
        <v>0</v>
      </c>
      <c r="P54">
        <v>11</v>
      </c>
      <c r="Q54">
        <v>5</v>
      </c>
      <c r="R54">
        <v>1.33</v>
      </c>
      <c r="S54">
        <v>6.67</v>
      </c>
      <c r="T54">
        <v>6</v>
      </c>
      <c r="U54" s="156">
        <f t="shared" si="2"/>
        <v>30</v>
      </c>
      <c r="V54" s="154">
        <f t="shared" si="3"/>
        <v>0</v>
      </c>
    </row>
    <row r="55" spans="1:22">
      <c r="A55" t="s">
        <v>97</v>
      </c>
      <c r="B55">
        <f>PPCL!D55</f>
        <v>183</v>
      </c>
      <c r="C55">
        <f>PPCL!E55</f>
        <v>0</v>
      </c>
      <c r="D55">
        <f>PPCL!O55</f>
        <v>30</v>
      </c>
      <c r="E55">
        <f>PPCL!P55</f>
        <v>0</v>
      </c>
      <c r="F55">
        <f t="shared" si="4"/>
        <v>183</v>
      </c>
      <c r="G55">
        <f t="shared" si="5"/>
        <v>30</v>
      </c>
      <c r="H55" s="154"/>
      <c r="I55">
        <f>BRPL_EOD!AI55+BRPL_EOD!AJ55</f>
        <v>11</v>
      </c>
      <c r="J55">
        <f>BYPL_EOD!AI55+BYPL_EOD!AJ55</f>
        <v>5</v>
      </c>
      <c r="K55">
        <f>MES_EOD!AI55+MES_EOD!AJ55</f>
        <v>1.33</v>
      </c>
      <c r="L55">
        <f>NDMC_EOD!AI55+NDMC_EOD!AJ55</f>
        <v>6.67</v>
      </c>
      <c r="M55">
        <f>TPDDL_EOD!AI55+TPDDL_EOD!AJ55</f>
        <v>6</v>
      </c>
      <c r="N55">
        <f t="shared" si="0"/>
        <v>30</v>
      </c>
      <c r="O55" s="154">
        <f t="shared" si="1"/>
        <v>0</v>
      </c>
      <c r="P55">
        <v>11</v>
      </c>
      <c r="Q55">
        <v>5</v>
      </c>
      <c r="R55">
        <v>1.33</v>
      </c>
      <c r="S55">
        <v>6.67</v>
      </c>
      <c r="T55">
        <v>6</v>
      </c>
      <c r="U55" s="156">
        <f t="shared" si="2"/>
        <v>30</v>
      </c>
      <c r="V55" s="154">
        <f t="shared" si="3"/>
        <v>0</v>
      </c>
    </row>
    <row r="56" spans="1:22">
      <c r="A56" t="s">
        <v>98</v>
      </c>
      <c r="B56">
        <f>PPCL!D56</f>
        <v>183</v>
      </c>
      <c r="C56">
        <f>PPCL!E56</f>
        <v>0</v>
      </c>
      <c r="D56">
        <f>PPCL!O56</f>
        <v>30</v>
      </c>
      <c r="E56">
        <f>PPCL!P56</f>
        <v>0</v>
      </c>
      <c r="F56">
        <f t="shared" si="4"/>
        <v>183</v>
      </c>
      <c r="G56">
        <f t="shared" si="5"/>
        <v>30</v>
      </c>
      <c r="H56" s="154"/>
      <c r="I56">
        <f>BRPL_EOD!AI56+BRPL_EOD!AJ56</f>
        <v>11</v>
      </c>
      <c r="J56">
        <f>BYPL_EOD!AI56+BYPL_EOD!AJ56</f>
        <v>5</v>
      </c>
      <c r="K56">
        <f>MES_EOD!AI56+MES_EOD!AJ56</f>
        <v>1.33</v>
      </c>
      <c r="L56">
        <f>NDMC_EOD!AI56+NDMC_EOD!AJ56</f>
        <v>6.67</v>
      </c>
      <c r="M56">
        <f>TPDDL_EOD!AI56+TPDDL_EOD!AJ56</f>
        <v>6</v>
      </c>
      <c r="N56">
        <f t="shared" si="0"/>
        <v>30</v>
      </c>
      <c r="O56" s="154">
        <f t="shared" si="1"/>
        <v>0</v>
      </c>
      <c r="P56">
        <v>11</v>
      </c>
      <c r="Q56">
        <v>5</v>
      </c>
      <c r="R56">
        <v>1.33</v>
      </c>
      <c r="S56">
        <v>6.67</v>
      </c>
      <c r="T56">
        <v>6</v>
      </c>
      <c r="U56" s="156">
        <f t="shared" si="2"/>
        <v>30</v>
      </c>
      <c r="V56" s="154">
        <f t="shared" si="3"/>
        <v>0</v>
      </c>
    </row>
    <row r="57" spans="1:22">
      <c r="A57" t="s">
        <v>99</v>
      </c>
      <c r="B57">
        <f>PPCL!D57</f>
        <v>183</v>
      </c>
      <c r="C57">
        <f>PPCL!E57</f>
        <v>0</v>
      </c>
      <c r="D57">
        <f>PPCL!O57</f>
        <v>30</v>
      </c>
      <c r="E57">
        <f>PPCL!P57</f>
        <v>0</v>
      </c>
      <c r="F57">
        <f t="shared" si="4"/>
        <v>183</v>
      </c>
      <c r="G57">
        <f t="shared" si="5"/>
        <v>30</v>
      </c>
      <c r="H57" s="154"/>
      <c r="I57">
        <f>BRPL_EOD!AI57+BRPL_EOD!AJ57</f>
        <v>11</v>
      </c>
      <c r="J57">
        <f>BYPL_EOD!AI57+BYPL_EOD!AJ57</f>
        <v>5</v>
      </c>
      <c r="K57">
        <f>MES_EOD!AI57+MES_EOD!AJ57</f>
        <v>1.33</v>
      </c>
      <c r="L57">
        <f>NDMC_EOD!AI57+NDMC_EOD!AJ57</f>
        <v>6.67</v>
      </c>
      <c r="M57">
        <f>TPDDL_EOD!AI57+TPDDL_EOD!AJ57</f>
        <v>6</v>
      </c>
      <c r="N57">
        <f t="shared" si="0"/>
        <v>30</v>
      </c>
      <c r="O57" s="154">
        <f t="shared" si="1"/>
        <v>0</v>
      </c>
      <c r="P57">
        <v>11</v>
      </c>
      <c r="Q57">
        <v>5</v>
      </c>
      <c r="R57">
        <v>1.33</v>
      </c>
      <c r="S57">
        <v>6.67</v>
      </c>
      <c r="T57">
        <v>6</v>
      </c>
      <c r="U57" s="156">
        <f t="shared" si="2"/>
        <v>30</v>
      </c>
      <c r="V57" s="154">
        <f t="shared" si="3"/>
        <v>0</v>
      </c>
    </row>
    <row r="58" spans="1:22">
      <c r="A58" t="s">
        <v>100</v>
      </c>
      <c r="B58">
        <f>PPCL!D58</f>
        <v>183</v>
      </c>
      <c r="C58">
        <f>PPCL!E58</f>
        <v>0</v>
      </c>
      <c r="D58">
        <f>PPCL!O58</f>
        <v>30</v>
      </c>
      <c r="E58">
        <f>PPCL!P58</f>
        <v>0</v>
      </c>
      <c r="F58">
        <f t="shared" si="4"/>
        <v>183</v>
      </c>
      <c r="G58">
        <f t="shared" si="5"/>
        <v>30</v>
      </c>
      <c r="H58" s="154"/>
      <c r="I58">
        <f>BRPL_EOD!AI58+BRPL_EOD!AJ58</f>
        <v>11</v>
      </c>
      <c r="J58">
        <f>BYPL_EOD!AI58+BYPL_EOD!AJ58</f>
        <v>5</v>
      </c>
      <c r="K58">
        <f>MES_EOD!AI58+MES_EOD!AJ58</f>
        <v>1.33</v>
      </c>
      <c r="L58">
        <f>NDMC_EOD!AI58+NDMC_EOD!AJ58</f>
        <v>6.67</v>
      </c>
      <c r="M58">
        <f>TPDDL_EOD!AI58+TPDDL_EOD!AJ58</f>
        <v>6</v>
      </c>
      <c r="N58">
        <f t="shared" si="0"/>
        <v>30</v>
      </c>
      <c r="O58" s="154">
        <f t="shared" si="1"/>
        <v>0</v>
      </c>
      <c r="P58">
        <v>11</v>
      </c>
      <c r="Q58">
        <v>5</v>
      </c>
      <c r="R58">
        <v>1.33</v>
      </c>
      <c r="S58">
        <v>6.67</v>
      </c>
      <c r="T58">
        <v>6</v>
      </c>
      <c r="U58" s="156">
        <f t="shared" si="2"/>
        <v>30</v>
      </c>
      <c r="V58" s="154">
        <f t="shared" si="3"/>
        <v>0</v>
      </c>
    </row>
    <row r="59" spans="1:22">
      <c r="A59" t="s">
        <v>101</v>
      </c>
      <c r="B59">
        <f>PPCL!D59</f>
        <v>183</v>
      </c>
      <c r="C59">
        <f>PPCL!E59</f>
        <v>0</v>
      </c>
      <c r="D59">
        <f>PPCL!O59</f>
        <v>34</v>
      </c>
      <c r="E59">
        <f>PPCL!P59</f>
        <v>0</v>
      </c>
      <c r="F59">
        <f t="shared" si="4"/>
        <v>183</v>
      </c>
      <c r="G59">
        <f t="shared" si="5"/>
        <v>34</v>
      </c>
      <c r="H59" s="154"/>
      <c r="I59">
        <f>BRPL_EOD!AI59+BRPL_EOD!AJ59</f>
        <v>11</v>
      </c>
      <c r="J59">
        <f>BYPL_EOD!AI59+BYPL_EOD!AJ59</f>
        <v>5</v>
      </c>
      <c r="K59">
        <f>MES_EOD!AI59+MES_EOD!AJ59</f>
        <v>1.33</v>
      </c>
      <c r="L59">
        <f>NDMC_EOD!AI59+NDMC_EOD!AJ59</f>
        <v>6.67</v>
      </c>
      <c r="M59">
        <f>TPDDL_EOD!AI59+TPDDL_EOD!AJ59</f>
        <v>6</v>
      </c>
      <c r="N59">
        <f t="shared" si="0"/>
        <v>30</v>
      </c>
      <c r="O59" s="154">
        <f t="shared" si="1"/>
        <v>4</v>
      </c>
      <c r="P59">
        <v>12.466666666666667</v>
      </c>
      <c r="Q59">
        <v>5.666666666666667</v>
      </c>
      <c r="R59">
        <v>1.5073333333333334</v>
      </c>
      <c r="S59">
        <v>7.559333333333333</v>
      </c>
      <c r="T59">
        <v>6.8</v>
      </c>
      <c r="U59" s="156">
        <f t="shared" si="2"/>
        <v>34</v>
      </c>
      <c r="V59" s="154">
        <f t="shared" si="3"/>
        <v>0</v>
      </c>
    </row>
    <row r="60" spans="1:22">
      <c r="A60" t="s">
        <v>102</v>
      </c>
      <c r="B60">
        <f>PPCL!D60</f>
        <v>183</v>
      </c>
      <c r="C60">
        <f>PPCL!E60</f>
        <v>0</v>
      </c>
      <c r="D60">
        <f>PPCL!O60</f>
        <v>34</v>
      </c>
      <c r="E60">
        <f>PPCL!P60</f>
        <v>0</v>
      </c>
      <c r="F60">
        <f t="shared" si="4"/>
        <v>183</v>
      </c>
      <c r="G60">
        <f t="shared" si="5"/>
        <v>34</v>
      </c>
      <c r="H60" s="154"/>
      <c r="I60">
        <f>BRPL_EOD!AI60+BRPL_EOD!AJ60</f>
        <v>11</v>
      </c>
      <c r="J60">
        <f>BYPL_EOD!AI60+BYPL_EOD!AJ60</f>
        <v>5</v>
      </c>
      <c r="K60">
        <f>MES_EOD!AI60+MES_EOD!AJ60</f>
        <v>1.33</v>
      </c>
      <c r="L60">
        <f>NDMC_EOD!AI60+NDMC_EOD!AJ60</f>
        <v>6.67</v>
      </c>
      <c r="M60">
        <f>TPDDL_EOD!AI60+TPDDL_EOD!AJ60</f>
        <v>6</v>
      </c>
      <c r="N60">
        <f t="shared" si="0"/>
        <v>30</v>
      </c>
      <c r="O60" s="154">
        <f t="shared" si="1"/>
        <v>4</v>
      </c>
      <c r="P60">
        <v>12.466666666666667</v>
      </c>
      <c r="Q60">
        <v>5.666666666666667</v>
      </c>
      <c r="R60">
        <v>1.5073333333333334</v>
      </c>
      <c r="S60">
        <v>7.559333333333333</v>
      </c>
      <c r="T60">
        <v>6.8</v>
      </c>
      <c r="U60" s="156">
        <f t="shared" si="2"/>
        <v>34</v>
      </c>
      <c r="V60" s="154">
        <f t="shared" si="3"/>
        <v>0</v>
      </c>
    </row>
    <row r="61" spans="1:22">
      <c r="A61" t="s">
        <v>103</v>
      </c>
      <c r="B61">
        <f>PPCL!D61</f>
        <v>183</v>
      </c>
      <c r="C61">
        <f>PPCL!E61</f>
        <v>0</v>
      </c>
      <c r="D61">
        <f>PPCL!O61</f>
        <v>34</v>
      </c>
      <c r="E61">
        <f>PPCL!P61</f>
        <v>0</v>
      </c>
      <c r="F61">
        <f t="shared" si="4"/>
        <v>183</v>
      </c>
      <c r="G61">
        <f t="shared" si="5"/>
        <v>34</v>
      </c>
      <c r="H61" s="154"/>
      <c r="I61">
        <f>BRPL_EOD!AI61+BRPL_EOD!AJ61</f>
        <v>11</v>
      </c>
      <c r="J61">
        <f>BYPL_EOD!AI61+BYPL_EOD!AJ61</f>
        <v>5.15</v>
      </c>
      <c r="K61">
        <f>MES_EOD!AI61+MES_EOD!AJ61</f>
        <v>1.94</v>
      </c>
      <c r="L61">
        <f>NDMC_EOD!AI61+NDMC_EOD!AJ61</f>
        <v>9.7200000000000006</v>
      </c>
      <c r="M61">
        <f>TPDDL_EOD!AI61+TPDDL_EOD!AJ61</f>
        <v>6.18</v>
      </c>
      <c r="N61">
        <f t="shared" si="0"/>
        <v>33.99</v>
      </c>
      <c r="O61" s="154">
        <f t="shared" si="1"/>
        <v>9.9999999999980105E-3</v>
      </c>
      <c r="P61">
        <v>11.003236245954692</v>
      </c>
      <c r="Q61">
        <v>5.1515151515151514</v>
      </c>
      <c r="R61">
        <v>1.9405707561047365</v>
      </c>
      <c r="S61">
        <v>9.7228596646072383</v>
      </c>
      <c r="T61">
        <v>6.1818181818181808</v>
      </c>
      <c r="U61" s="156">
        <f t="shared" si="2"/>
        <v>34</v>
      </c>
      <c r="V61" s="154">
        <f t="shared" si="3"/>
        <v>0</v>
      </c>
    </row>
    <row r="62" spans="1:22">
      <c r="A62" t="s">
        <v>104</v>
      </c>
      <c r="B62">
        <f>PPCL!D62</f>
        <v>183</v>
      </c>
      <c r="C62">
        <f>PPCL!E62</f>
        <v>0</v>
      </c>
      <c r="D62">
        <f>PPCL!O62</f>
        <v>34</v>
      </c>
      <c r="E62">
        <f>PPCL!P62</f>
        <v>0</v>
      </c>
      <c r="F62">
        <f t="shared" si="4"/>
        <v>183</v>
      </c>
      <c r="G62">
        <f t="shared" si="5"/>
        <v>34</v>
      </c>
      <c r="H62" s="154"/>
      <c r="I62">
        <f>BRPL_EOD!AI62+BRPL_EOD!AJ62</f>
        <v>11</v>
      </c>
      <c r="J62">
        <f>BYPL_EOD!AI62+BYPL_EOD!AJ62</f>
        <v>5.15</v>
      </c>
      <c r="K62">
        <f>MES_EOD!AI62+MES_EOD!AJ62</f>
        <v>1.94</v>
      </c>
      <c r="L62">
        <f>NDMC_EOD!AI62+NDMC_EOD!AJ62</f>
        <v>9.7200000000000006</v>
      </c>
      <c r="M62">
        <f>TPDDL_EOD!AI62+TPDDL_EOD!AJ62</f>
        <v>6.18</v>
      </c>
      <c r="N62">
        <f t="shared" si="0"/>
        <v>33.99</v>
      </c>
      <c r="O62" s="154">
        <f t="shared" si="1"/>
        <v>9.9999999999980105E-3</v>
      </c>
      <c r="P62">
        <v>11.003236245954692</v>
      </c>
      <c r="Q62">
        <v>5.1515151515151514</v>
      </c>
      <c r="R62">
        <v>1.9405707561047365</v>
      </c>
      <c r="S62">
        <v>9.7228596646072383</v>
      </c>
      <c r="T62">
        <v>6.1818181818181808</v>
      </c>
      <c r="U62" s="156">
        <f t="shared" si="2"/>
        <v>34</v>
      </c>
      <c r="V62" s="154">
        <f t="shared" si="3"/>
        <v>0</v>
      </c>
    </row>
    <row r="63" spans="1:22">
      <c r="A63" t="s">
        <v>105</v>
      </c>
      <c r="B63">
        <f>PPCL!D63</f>
        <v>183</v>
      </c>
      <c r="C63">
        <f>PPCL!E63</f>
        <v>0</v>
      </c>
      <c r="D63">
        <f>PPCL!O63</f>
        <v>38</v>
      </c>
      <c r="E63">
        <f>PPCL!P63</f>
        <v>0</v>
      </c>
      <c r="F63">
        <f t="shared" si="4"/>
        <v>183</v>
      </c>
      <c r="G63">
        <f t="shared" si="5"/>
        <v>38</v>
      </c>
      <c r="H63" s="154"/>
      <c r="I63">
        <f>BRPL_EOD!AI63+BRPL_EOD!AJ63</f>
        <v>11</v>
      </c>
      <c r="J63">
        <f>BYPL_EOD!AI63+BYPL_EOD!AJ63</f>
        <v>6.05</v>
      </c>
      <c r="K63">
        <f>MES_EOD!AI63+MES_EOD!AJ63</f>
        <v>2.2799999999999998</v>
      </c>
      <c r="L63">
        <f>NDMC_EOD!AI63+NDMC_EOD!AJ63</f>
        <v>11.41</v>
      </c>
      <c r="M63">
        <f>TPDDL_EOD!AI63+TPDDL_EOD!AJ63</f>
        <v>7.26</v>
      </c>
      <c r="N63">
        <f t="shared" si="0"/>
        <v>38</v>
      </c>
      <c r="O63" s="154">
        <f t="shared" si="1"/>
        <v>0</v>
      </c>
      <c r="P63">
        <v>11</v>
      </c>
      <c r="Q63">
        <v>6.05</v>
      </c>
      <c r="R63">
        <v>2.2799999999999998</v>
      </c>
      <c r="S63">
        <v>11.41</v>
      </c>
      <c r="T63">
        <v>7.26</v>
      </c>
      <c r="U63" s="156">
        <f t="shared" si="2"/>
        <v>38</v>
      </c>
      <c r="V63" s="154">
        <f t="shared" si="3"/>
        <v>0</v>
      </c>
    </row>
    <row r="64" spans="1:22">
      <c r="A64" t="s">
        <v>106</v>
      </c>
      <c r="B64">
        <f>PPCL!D64</f>
        <v>183</v>
      </c>
      <c r="C64">
        <f>PPCL!E64</f>
        <v>0</v>
      </c>
      <c r="D64">
        <f>PPCL!O64</f>
        <v>38</v>
      </c>
      <c r="E64">
        <f>PPCL!P64</f>
        <v>0</v>
      </c>
      <c r="F64">
        <f t="shared" si="4"/>
        <v>183</v>
      </c>
      <c r="G64">
        <f t="shared" si="5"/>
        <v>38</v>
      </c>
      <c r="H64" s="154"/>
      <c r="I64">
        <f>BRPL_EOD!AI64+BRPL_EOD!AJ64</f>
        <v>11</v>
      </c>
      <c r="J64">
        <f>BYPL_EOD!AI64+BYPL_EOD!AJ64</f>
        <v>6.05</v>
      </c>
      <c r="K64">
        <f>MES_EOD!AI64+MES_EOD!AJ64</f>
        <v>2.2799999999999998</v>
      </c>
      <c r="L64">
        <f>NDMC_EOD!AI64+NDMC_EOD!AJ64</f>
        <v>11.41</v>
      </c>
      <c r="M64">
        <f>TPDDL_EOD!AI64+TPDDL_EOD!AJ64</f>
        <v>7.26</v>
      </c>
      <c r="N64">
        <f t="shared" si="0"/>
        <v>38</v>
      </c>
      <c r="O64" s="154">
        <f t="shared" si="1"/>
        <v>0</v>
      </c>
      <c r="P64">
        <v>11</v>
      </c>
      <c r="Q64">
        <v>6.05</v>
      </c>
      <c r="R64">
        <v>2.2799999999999998</v>
      </c>
      <c r="S64">
        <v>11.41</v>
      </c>
      <c r="T64">
        <v>7.26</v>
      </c>
      <c r="U64" s="156">
        <f t="shared" si="2"/>
        <v>38</v>
      </c>
      <c r="V64" s="154">
        <f t="shared" si="3"/>
        <v>0</v>
      </c>
    </row>
    <row r="65" spans="1:22">
      <c r="A65" t="s">
        <v>107</v>
      </c>
      <c r="B65">
        <f>PPCL!D65</f>
        <v>183</v>
      </c>
      <c r="C65">
        <f>PPCL!E65</f>
        <v>0</v>
      </c>
      <c r="D65">
        <f>PPCL!O65</f>
        <v>38</v>
      </c>
      <c r="E65">
        <f>PPCL!P65</f>
        <v>0</v>
      </c>
      <c r="F65">
        <f t="shared" si="4"/>
        <v>183</v>
      </c>
      <c r="G65">
        <f t="shared" si="5"/>
        <v>38</v>
      </c>
      <c r="H65" s="154"/>
      <c r="I65">
        <f>BRPL_EOD!AI65+BRPL_EOD!AJ65</f>
        <v>11</v>
      </c>
      <c r="J65">
        <f>BYPL_EOD!AI65+BYPL_EOD!AJ65</f>
        <v>6.05</v>
      </c>
      <c r="K65">
        <f>MES_EOD!AI65+MES_EOD!AJ65</f>
        <v>2.2799999999999998</v>
      </c>
      <c r="L65">
        <f>NDMC_EOD!AI65+NDMC_EOD!AJ65</f>
        <v>11.41</v>
      </c>
      <c r="M65">
        <f>TPDDL_EOD!AI65+TPDDL_EOD!AJ65</f>
        <v>7.26</v>
      </c>
      <c r="N65">
        <f t="shared" si="0"/>
        <v>38</v>
      </c>
      <c r="O65" s="154">
        <f t="shared" si="1"/>
        <v>0</v>
      </c>
      <c r="P65">
        <v>11</v>
      </c>
      <c r="Q65">
        <v>6.05</v>
      </c>
      <c r="R65">
        <v>2.2799999999999998</v>
      </c>
      <c r="S65">
        <v>11.41</v>
      </c>
      <c r="T65">
        <v>7.26</v>
      </c>
      <c r="U65" s="156">
        <f t="shared" si="2"/>
        <v>38</v>
      </c>
      <c r="V65" s="154">
        <f t="shared" si="3"/>
        <v>0</v>
      </c>
    </row>
    <row r="66" spans="1:22">
      <c r="A66" t="s">
        <v>108</v>
      </c>
      <c r="B66">
        <f>PPCL!D66</f>
        <v>183</v>
      </c>
      <c r="C66">
        <f>PPCL!E66</f>
        <v>0</v>
      </c>
      <c r="D66">
        <f>PPCL!O66</f>
        <v>38</v>
      </c>
      <c r="E66">
        <f>PPCL!P66</f>
        <v>0</v>
      </c>
      <c r="F66">
        <f t="shared" si="4"/>
        <v>183</v>
      </c>
      <c r="G66">
        <f t="shared" si="5"/>
        <v>38</v>
      </c>
      <c r="H66" s="154"/>
      <c r="I66">
        <f>BRPL_EOD!AI66+BRPL_EOD!AJ66</f>
        <v>11</v>
      </c>
      <c r="J66">
        <f>BYPL_EOD!AI66+BYPL_EOD!AJ66</f>
        <v>6.05</v>
      </c>
      <c r="K66">
        <f>MES_EOD!AI66+MES_EOD!AJ66</f>
        <v>2.2799999999999998</v>
      </c>
      <c r="L66">
        <f>NDMC_EOD!AI66+NDMC_EOD!AJ66</f>
        <v>11.41</v>
      </c>
      <c r="M66">
        <f>TPDDL_EOD!AI66+TPDDL_EOD!AJ66</f>
        <v>7.26</v>
      </c>
      <c r="N66">
        <f t="shared" si="0"/>
        <v>38</v>
      </c>
      <c r="O66" s="154">
        <f t="shared" si="1"/>
        <v>0</v>
      </c>
      <c r="P66">
        <v>11</v>
      </c>
      <c r="Q66">
        <v>6.05</v>
      </c>
      <c r="R66">
        <v>2.2799999999999998</v>
      </c>
      <c r="S66">
        <v>11.41</v>
      </c>
      <c r="T66">
        <v>7.26</v>
      </c>
      <c r="U66" s="156">
        <f t="shared" si="2"/>
        <v>38</v>
      </c>
      <c r="V66" s="154">
        <f t="shared" si="3"/>
        <v>0</v>
      </c>
    </row>
    <row r="67" spans="1:22">
      <c r="A67" t="s">
        <v>109</v>
      </c>
      <c r="B67">
        <f>PPCL!D67</f>
        <v>183</v>
      </c>
      <c r="C67">
        <f>PPCL!E67</f>
        <v>0</v>
      </c>
      <c r="D67">
        <f>PPCL!O67</f>
        <v>38</v>
      </c>
      <c r="E67">
        <f>PPCL!P67</f>
        <v>0</v>
      </c>
      <c r="F67">
        <f t="shared" si="4"/>
        <v>183</v>
      </c>
      <c r="G67">
        <f t="shared" si="5"/>
        <v>38</v>
      </c>
      <c r="H67" s="154"/>
      <c r="I67">
        <f>BRPL_EOD!AI67+BRPL_EOD!AJ67</f>
        <v>9.01</v>
      </c>
      <c r="J67">
        <f>BYPL_EOD!AI67+BYPL_EOD!AJ67</f>
        <v>24.08</v>
      </c>
      <c r="K67">
        <f>MES_EOD!AI67+MES_EOD!AJ67</f>
        <v>0</v>
      </c>
      <c r="L67">
        <f>NDMC_EOD!AI67+NDMC_EOD!AJ67</f>
        <v>0</v>
      </c>
      <c r="M67">
        <f>TPDDL_EOD!AI67+TPDDL_EOD!AJ67</f>
        <v>4.91</v>
      </c>
      <c r="N67">
        <f t="shared" ref="N67:N98" si="6">SUM(I67:M67)</f>
        <v>38</v>
      </c>
      <c r="O67" s="154">
        <f t="shared" ref="O67:O98" si="7">G67-N67</f>
        <v>0</v>
      </c>
      <c r="P67">
        <v>9.01</v>
      </c>
      <c r="Q67">
        <v>24.08</v>
      </c>
      <c r="R67">
        <v>0</v>
      </c>
      <c r="S67">
        <v>0</v>
      </c>
      <c r="T67">
        <v>4.91</v>
      </c>
      <c r="U67" s="156">
        <f t="shared" ref="U67:U98" si="8">SUM(P67:T67)</f>
        <v>38</v>
      </c>
      <c r="V67" s="154">
        <f t="shared" ref="V67:V99" si="9">G67-U67</f>
        <v>0</v>
      </c>
    </row>
    <row r="68" spans="1:22">
      <c r="A68" t="s">
        <v>110</v>
      </c>
      <c r="B68">
        <f>PPCL!D68</f>
        <v>183</v>
      </c>
      <c r="C68">
        <f>PPCL!E68</f>
        <v>0</v>
      </c>
      <c r="D68">
        <f>PPCL!O68</f>
        <v>38</v>
      </c>
      <c r="E68">
        <f>PPCL!P68</f>
        <v>0</v>
      </c>
      <c r="F68">
        <f t="shared" ref="F68:F98" si="10">B68+C68</f>
        <v>183</v>
      </c>
      <c r="G68">
        <f t="shared" ref="G68:G98" si="11">D68+E68</f>
        <v>38</v>
      </c>
      <c r="H68" s="154"/>
      <c r="I68">
        <f>BRPL_EOD!AI68+BRPL_EOD!AJ68</f>
        <v>9.01</v>
      </c>
      <c r="J68">
        <f>BYPL_EOD!AI68+BYPL_EOD!AJ68</f>
        <v>24.08</v>
      </c>
      <c r="K68">
        <f>MES_EOD!AI68+MES_EOD!AJ68</f>
        <v>0</v>
      </c>
      <c r="L68">
        <f>NDMC_EOD!AI68+NDMC_EOD!AJ68</f>
        <v>0</v>
      </c>
      <c r="M68">
        <f>TPDDL_EOD!AI68+TPDDL_EOD!AJ68</f>
        <v>4.91</v>
      </c>
      <c r="N68">
        <f t="shared" si="6"/>
        <v>38</v>
      </c>
      <c r="O68" s="154">
        <f t="shared" si="7"/>
        <v>0</v>
      </c>
      <c r="P68">
        <v>9.01</v>
      </c>
      <c r="Q68">
        <v>24.08</v>
      </c>
      <c r="R68">
        <v>0</v>
      </c>
      <c r="S68">
        <v>0</v>
      </c>
      <c r="T68">
        <v>4.91</v>
      </c>
      <c r="U68" s="156">
        <f t="shared" si="8"/>
        <v>38</v>
      </c>
      <c r="V68" s="154">
        <f t="shared" si="9"/>
        <v>0</v>
      </c>
    </row>
    <row r="69" spans="1:22">
      <c r="A69" t="s">
        <v>111</v>
      </c>
      <c r="B69">
        <f>PPCL!D69</f>
        <v>183</v>
      </c>
      <c r="C69">
        <f>PPCL!E69</f>
        <v>0</v>
      </c>
      <c r="D69">
        <f>PPCL!O69</f>
        <v>38</v>
      </c>
      <c r="E69">
        <f>PPCL!P69</f>
        <v>0</v>
      </c>
      <c r="F69">
        <f t="shared" si="10"/>
        <v>183</v>
      </c>
      <c r="G69">
        <f t="shared" si="11"/>
        <v>38</v>
      </c>
      <c r="H69" s="154"/>
      <c r="I69">
        <f>BRPL_EOD!AI69+BRPL_EOD!AJ69</f>
        <v>11</v>
      </c>
      <c r="J69">
        <f>BYPL_EOD!AI69+BYPL_EOD!AJ69</f>
        <v>6.05</v>
      </c>
      <c r="K69">
        <f>MES_EOD!AI69+MES_EOD!AJ69</f>
        <v>2.2799999999999998</v>
      </c>
      <c r="L69">
        <f>NDMC_EOD!AI69+NDMC_EOD!AJ69</f>
        <v>11.41</v>
      </c>
      <c r="M69">
        <f>TPDDL_EOD!AI69+TPDDL_EOD!AJ69</f>
        <v>7.26</v>
      </c>
      <c r="N69">
        <f t="shared" si="6"/>
        <v>38</v>
      </c>
      <c r="O69" s="154">
        <f t="shared" si="7"/>
        <v>0</v>
      </c>
      <c r="P69">
        <v>11</v>
      </c>
      <c r="Q69">
        <v>6.05</v>
      </c>
      <c r="R69">
        <v>2.2799999999999998</v>
      </c>
      <c r="S69">
        <v>11.41</v>
      </c>
      <c r="T69">
        <v>7.26</v>
      </c>
      <c r="U69" s="156">
        <f t="shared" si="8"/>
        <v>38</v>
      </c>
      <c r="V69" s="154">
        <f t="shared" si="9"/>
        <v>0</v>
      </c>
    </row>
    <row r="70" spans="1:22">
      <c r="A70" t="s">
        <v>112</v>
      </c>
      <c r="B70">
        <f>PPCL!D70</f>
        <v>183</v>
      </c>
      <c r="C70">
        <f>PPCL!E70</f>
        <v>0</v>
      </c>
      <c r="D70">
        <f>PPCL!O70</f>
        <v>38</v>
      </c>
      <c r="E70">
        <f>PPCL!P70</f>
        <v>0</v>
      </c>
      <c r="F70">
        <f t="shared" si="10"/>
        <v>183</v>
      </c>
      <c r="G70">
        <f t="shared" si="11"/>
        <v>38</v>
      </c>
      <c r="H70" s="154"/>
      <c r="I70">
        <f>BRPL_EOD!AI70+BRPL_EOD!AJ70</f>
        <v>11</v>
      </c>
      <c r="J70">
        <f>BYPL_EOD!AI70+BYPL_EOD!AJ70</f>
        <v>6.05</v>
      </c>
      <c r="K70">
        <f>MES_EOD!AI70+MES_EOD!AJ70</f>
        <v>2.2799999999999998</v>
      </c>
      <c r="L70">
        <f>NDMC_EOD!AI70+NDMC_EOD!AJ70</f>
        <v>11.41</v>
      </c>
      <c r="M70">
        <f>TPDDL_EOD!AI70+TPDDL_EOD!AJ70</f>
        <v>7.26</v>
      </c>
      <c r="N70">
        <f t="shared" si="6"/>
        <v>38</v>
      </c>
      <c r="O70" s="154">
        <f t="shared" si="7"/>
        <v>0</v>
      </c>
      <c r="P70">
        <v>11</v>
      </c>
      <c r="Q70">
        <v>6.05</v>
      </c>
      <c r="R70">
        <v>2.2799999999999998</v>
      </c>
      <c r="S70">
        <v>11.41</v>
      </c>
      <c r="T70">
        <v>7.26</v>
      </c>
      <c r="U70" s="156">
        <f t="shared" si="8"/>
        <v>38</v>
      </c>
      <c r="V70" s="154">
        <f t="shared" si="9"/>
        <v>0</v>
      </c>
    </row>
    <row r="71" spans="1:22">
      <c r="A71" t="s">
        <v>113</v>
      </c>
      <c r="B71">
        <f>PPCL!D71</f>
        <v>187</v>
      </c>
      <c r="C71">
        <f>PPCL!E71</f>
        <v>0</v>
      </c>
      <c r="D71">
        <f>PPCL!O71</f>
        <v>36</v>
      </c>
      <c r="E71">
        <f>PPCL!P71</f>
        <v>0</v>
      </c>
      <c r="F71">
        <f t="shared" si="10"/>
        <v>187</v>
      </c>
      <c r="G71">
        <f t="shared" si="11"/>
        <v>36</v>
      </c>
      <c r="H71" s="154"/>
      <c r="I71">
        <f>BRPL_EOD!AI71+BRPL_EOD!AJ71</f>
        <v>11</v>
      </c>
      <c r="J71">
        <f>BYPL_EOD!AI71+BYPL_EOD!AJ71</f>
        <v>6</v>
      </c>
      <c r="K71">
        <f>MES_EOD!AI71+MES_EOD!AJ71</f>
        <v>2.0699999999999998</v>
      </c>
      <c r="L71">
        <f>NDMC_EOD!AI71+NDMC_EOD!AJ71</f>
        <v>10.35</v>
      </c>
      <c r="M71">
        <f>TPDDL_EOD!AI71+TPDDL_EOD!AJ71</f>
        <v>6.58</v>
      </c>
      <c r="N71">
        <f t="shared" si="6"/>
        <v>36</v>
      </c>
      <c r="O71" s="154">
        <f t="shared" si="7"/>
        <v>0</v>
      </c>
      <c r="P71">
        <v>11</v>
      </c>
      <c r="Q71">
        <v>6</v>
      </c>
      <c r="R71">
        <v>2.0699999999999998</v>
      </c>
      <c r="S71">
        <v>10.35</v>
      </c>
      <c r="T71">
        <v>6.58</v>
      </c>
      <c r="U71" s="156">
        <f t="shared" si="8"/>
        <v>36</v>
      </c>
      <c r="V71" s="154">
        <f t="shared" si="9"/>
        <v>0</v>
      </c>
    </row>
    <row r="72" spans="1:22">
      <c r="A72" t="s">
        <v>114</v>
      </c>
      <c r="B72">
        <f>PPCL!D72</f>
        <v>187</v>
      </c>
      <c r="C72">
        <f>PPCL!E72</f>
        <v>0</v>
      </c>
      <c r="D72">
        <f>PPCL!O72</f>
        <v>36</v>
      </c>
      <c r="E72">
        <f>PPCL!P72</f>
        <v>0</v>
      </c>
      <c r="F72">
        <f t="shared" si="10"/>
        <v>187</v>
      </c>
      <c r="G72">
        <f t="shared" si="11"/>
        <v>36</v>
      </c>
      <c r="H72" s="154"/>
      <c r="I72">
        <f>BRPL_EOD!AI72+BRPL_EOD!AJ72</f>
        <v>11</v>
      </c>
      <c r="J72">
        <f>BYPL_EOD!AI72+BYPL_EOD!AJ72</f>
        <v>6</v>
      </c>
      <c r="K72">
        <f>MES_EOD!AI72+MES_EOD!AJ72</f>
        <v>2.0699999999999998</v>
      </c>
      <c r="L72">
        <f>NDMC_EOD!AI72+NDMC_EOD!AJ72</f>
        <v>10.35</v>
      </c>
      <c r="M72">
        <f>TPDDL_EOD!AI72+TPDDL_EOD!AJ72</f>
        <v>6.58</v>
      </c>
      <c r="N72">
        <f t="shared" si="6"/>
        <v>36</v>
      </c>
      <c r="O72" s="154">
        <f t="shared" si="7"/>
        <v>0</v>
      </c>
      <c r="P72">
        <v>11</v>
      </c>
      <c r="Q72">
        <v>6</v>
      </c>
      <c r="R72">
        <v>2.0699999999999998</v>
      </c>
      <c r="S72">
        <v>10.35</v>
      </c>
      <c r="T72">
        <v>6.58</v>
      </c>
      <c r="U72" s="156">
        <f t="shared" si="8"/>
        <v>36</v>
      </c>
      <c r="V72" s="154">
        <f t="shared" si="9"/>
        <v>0</v>
      </c>
    </row>
    <row r="73" spans="1:22">
      <c r="A73" t="s">
        <v>115</v>
      </c>
      <c r="B73">
        <f>PPCL!D73</f>
        <v>187</v>
      </c>
      <c r="C73">
        <f>PPCL!E73</f>
        <v>0</v>
      </c>
      <c r="D73">
        <f>PPCL!O73</f>
        <v>36</v>
      </c>
      <c r="E73">
        <f>PPCL!P73</f>
        <v>0</v>
      </c>
      <c r="F73">
        <f t="shared" si="10"/>
        <v>187</v>
      </c>
      <c r="G73">
        <f t="shared" si="11"/>
        <v>36</v>
      </c>
      <c r="H73" s="154"/>
      <c r="I73">
        <f>BRPL_EOD!AI73+BRPL_EOD!AJ73</f>
        <v>11</v>
      </c>
      <c r="J73">
        <f>BYPL_EOD!AI73+BYPL_EOD!AJ73</f>
        <v>6</v>
      </c>
      <c r="K73">
        <f>MES_EOD!AI73+MES_EOD!AJ73</f>
        <v>2.0699999999999998</v>
      </c>
      <c r="L73">
        <f>NDMC_EOD!AI73+NDMC_EOD!AJ73</f>
        <v>10.35</v>
      </c>
      <c r="M73">
        <f>TPDDL_EOD!AI73+TPDDL_EOD!AJ73</f>
        <v>6.58</v>
      </c>
      <c r="N73">
        <f t="shared" si="6"/>
        <v>36</v>
      </c>
      <c r="O73" s="154">
        <f t="shared" si="7"/>
        <v>0</v>
      </c>
      <c r="P73">
        <v>11</v>
      </c>
      <c r="Q73">
        <v>6</v>
      </c>
      <c r="R73">
        <v>2.0699999999999998</v>
      </c>
      <c r="S73">
        <v>10.35</v>
      </c>
      <c r="T73">
        <v>6.58</v>
      </c>
      <c r="U73" s="156">
        <f t="shared" si="8"/>
        <v>36</v>
      </c>
      <c r="V73" s="154">
        <f t="shared" si="9"/>
        <v>0</v>
      </c>
    </row>
    <row r="74" spans="1:22">
      <c r="A74" t="s">
        <v>116</v>
      </c>
      <c r="B74">
        <f>PPCL!D74</f>
        <v>187</v>
      </c>
      <c r="C74">
        <f>PPCL!E74</f>
        <v>0</v>
      </c>
      <c r="D74">
        <f>PPCL!O74</f>
        <v>36</v>
      </c>
      <c r="E74">
        <f>PPCL!P74</f>
        <v>0</v>
      </c>
      <c r="F74">
        <f t="shared" si="10"/>
        <v>187</v>
      </c>
      <c r="G74">
        <f t="shared" si="11"/>
        <v>36</v>
      </c>
      <c r="H74" s="154"/>
      <c r="I74">
        <f>BRPL_EOD!AI74+BRPL_EOD!AJ74</f>
        <v>11</v>
      </c>
      <c r="J74">
        <f>BYPL_EOD!AI74+BYPL_EOD!AJ74</f>
        <v>6</v>
      </c>
      <c r="K74">
        <f>MES_EOD!AI74+MES_EOD!AJ74</f>
        <v>2.0699999999999998</v>
      </c>
      <c r="L74">
        <f>NDMC_EOD!AI74+NDMC_EOD!AJ74</f>
        <v>10.35</v>
      </c>
      <c r="M74">
        <f>TPDDL_EOD!AI74+TPDDL_EOD!AJ74</f>
        <v>6.58</v>
      </c>
      <c r="N74">
        <f t="shared" si="6"/>
        <v>36</v>
      </c>
      <c r="O74" s="154">
        <f t="shared" si="7"/>
        <v>0</v>
      </c>
      <c r="P74">
        <v>11</v>
      </c>
      <c r="Q74">
        <v>6</v>
      </c>
      <c r="R74">
        <v>2.0699999999999998</v>
      </c>
      <c r="S74">
        <v>10.35</v>
      </c>
      <c r="T74">
        <v>6.58</v>
      </c>
      <c r="U74" s="156">
        <f t="shared" si="8"/>
        <v>36</v>
      </c>
      <c r="V74" s="154">
        <f t="shared" si="9"/>
        <v>0</v>
      </c>
    </row>
    <row r="75" spans="1:22">
      <c r="A75" t="s">
        <v>117</v>
      </c>
      <c r="B75">
        <f>PPCL!D75</f>
        <v>187</v>
      </c>
      <c r="C75">
        <f>PPCL!E75</f>
        <v>0</v>
      </c>
      <c r="D75">
        <f>PPCL!O75</f>
        <v>36</v>
      </c>
      <c r="E75">
        <f>PPCL!P75</f>
        <v>0</v>
      </c>
      <c r="F75">
        <f t="shared" si="10"/>
        <v>187</v>
      </c>
      <c r="G75">
        <f t="shared" si="11"/>
        <v>36</v>
      </c>
      <c r="H75" s="154"/>
      <c r="I75">
        <f>BRPL_EOD!AI75+BRPL_EOD!AJ75</f>
        <v>11</v>
      </c>
      <c r="J75">
        <f>BYPL_EOD!AI75+BYPL_EOD!AJ75</f>
        <v>6</v>
      </c>
      <c r="K75">
        <f>MES_EOD!AI75+MES_EOD!AJ75</f>
        <v>2.0699999999999998</v>
      </c>
      <c r="L75">
        <f>NDMC_EOD!AI75+NDMC_EOD!AJ75</f>
        <v>10.35</v>
      </c>
      <c r="M75">
        <f>TPDDL_EOD!AI75+TPDDL_EOD!AJ75</f>
        <v>6.58</v>
      </c>
      <c r="N75">
        <f t="shared" si="6"/>
        <v>36</v>
      </c>
      <c r="O75" s="154">
        <f t="shared" si="7"/>
        <v>0</v>
      </c>
      <c r="P75">
        <v>11</v>
      </c>
      <c r="Q75">
        <v>6</v>
      </c>
      <c r="R75">
        <v>2.0699999999999998</v>
      </c>
      <c r="S75">
        <v>10.35</v>
      </c>
      <c r="T75">
        <v>6.58</v>
      </c>
      <c r="U75" s="156">
        <f t="shared" si="8"/>
        <v>36</v>
      </c>
      <c r="V75" s="154">
        <f t="shared" si="9"/>
        <v>0</v>
      </c>
    </row>
    <row r="76" spans="1:22">
      <c r="A76" t="s">
        <v>118</v>
      </c>
      <c r="B76">
        <f>PPCL!D76</f>
        <v>187</v>
      </c>
      <c r="C76">
        <f>PPCL!E76</f>
        <v>0</v>
      </c>
      <c r="D76">
        <f>PPCL!O76</f>
        <v>36</v>
      </c>
      <c r="E76">
        <f>PPCL!P76</f>
        <v>0</v>
      </c>
      <c r="F76">
        <f t="shared" si="10"/>
        <v>187</v>
      </c>
      <c r="G76">
        <f t="shared" si="11"/>
        <v>36</v>
      </c>
      <c r="H76" s="154"/>
      <c r="I76">
        <f>BRPL_EOD!AI76+BRPL_EOD!AJ76</f>
        <v>11</v>
      </c>
      <c r="J76">
        <f>BYPL_EOD!AI76+BYPL_EOD!AJ76</f>
        <v>6</v>
      </c>
      <c r="K76">
        <f>MES_EOD!AI76+MES_EOD!AJ76</f>
        <v>2.0699999999999998</v>
      </c>
      <c r="L76">
        <f>NDMC_EOD!AI76+NDMC_EOD!AJ76</f>
        <v>10.35</v>
      </c>
      <c r="M76">
        <f>TPDDL_EOD!AI76+TPDDL_EOD!AJ76</f>
        <v>6.58</v>
      </c>
      <c r="N76">
        <f t="shared" si="6"/>
        <v>36</v>
      </c>
      <c r="O76" s="154">
        <f t="shared" si="7"/>
        <v>0</v>
      </c>
      <c r="P76">
        <v>11</v>
      </c>
      <c r="Q76">
        <v>6</v>
      </c>
      <c r="R76">
        <v>2.0699999999999998</v>
      </c>
      <c r="S76">
        <v>10.35</v>
      </c>
      <c r="T76">
        <v>6.58</v>
      </c>
      <c r="U76" s="156">
        <f t="shared" si="8"/>
        <v>36</v>
      </c>
      <c r="V76" s="154">
        <f t="shared" si="9"/>
        <v>0</v>
      </c>
    </row>
    <row r="77" spans="1:22">
      <c r="A77" t="s">
        <v>119</v>
      </c>
      <c r="B77">
        <f>PPCL!D77</f>
        <v>187</v>
      </c>
      <c r="C77">
        <f>PPCL!E77</f>
        <v>0</v>
      </c>
      <c r="D77">
        <f>PPCL!O77</f>
        <v>36</v>
      </c>
      <c r="E77">
        <f>PPCL!P77</f>
        <v>0</v>
      </c>
      <c r="F77">
        <f t="shared" si="10"/>
        <v>187</v>
      </c>
      <c r="G77">
        <f t="shared" si="11"/>
        <v>36</v>
      </c>
      <c r="H77" s="154"/>
      <c r="I77">
        <f>BRPL_EOD!AI77+BRPL_EOD!AJ77</f>
        <v>11</v>
      </c>
      <c r="J77">
        <f>BYPL_EOD!AI77+BYPL_EOD!AJ77</f>
        <v>6</v>
      </c>
      <c r="K77">
        <f>MES_EOD!AI77+MES_EOD!AJ77</f>
        <v>2.0699999999999998</v>
      </c>
      <c r="L77">
        <f>NDMC_EOD!AI77+NDMC_EOD!AJ77</f>
        <v>10.35</v>
      </c>
      <c r="M77">
        <f>TPDDL_EOD!AI77+TPDDL_EOD!AJ77</f>
        <v>6.58</v>
      </c>
      <c r="N77">
        <f t="shared" si="6"/>
        <v>36</v>
      </c>
      <c r="O77" s="154">
        <f t="shared" si="7"/>
        <v>0</v>
      </c>
      <c r="P77">
        <v>11</v>
      </c>
      <c r="Q77">
        <v>6</v>
      </c>
      <c r="R77">
        <v>2.0699999999999998</v>
      </c>
      <c r="S77">
        <v>10.35</v>
      </c>
      <c r="T77">
        <v>6.58</v>
      </c>
      <c r="U77" s="156">
        <f t="shared" si="8"/>
        <v>36</v>
      </c>
      <c r="V77" s="154">
        <f t="shared" si="9"/>
        <v>0</v>
      </c>
    </row>
    <row r="78" spans="1:22">
      <c r="A78" t="s">
        <v>120</v>
      </c>
      <c r="B78">
        <f>PPCL!D78</f>
        <v>187</v>
      </c>
      <c r="C78">
        <f>PPCL!E78</f>
        <v>0</v>
      </c>
      <c r="D78">
        <f>PPCL!O78</f>
        <v>36</v>
      </c>
      <c r="E78">
        <f>PPCL!P78</f>
        <v>0</v>
      </c>
      <c r="F78">
        <f t="shared" si="10"/>
        <v>187</v>
      </c>
      <c r="G78">
        <f t="shared" si="11"/>
        <v>36</v>
      </c>
      <c r="H78" s="154"/>
      <c r="I78">
        <f>BRPL_EOD!AI78+BRPL_EOD!AJ78</f>
        <v>11</v>
      </c>
      <c r="J78">
        <f>BYPL_EOD!AI78+BYPL_EOD!AJ78</f>
        <v>6</v>
      </c>
      <c r="K78">
        <f>MES_EOD!AI78+MES_EOD!AJ78</f>
        <v>2.0699999999999998</v>
      </c>
      <c r="L78">
        <f>NDMC_EOD!AI78+NDMC_EOD!AJ78</f>
        <v>10.35</v>
      </c>
      <c r="M78">
        <f>TPDDL_EOD!AI78+TPDDL_EOD!AJ78</f>
        <v>6.58</v>
      </c>
      <c r="N78">
        <f t="shared" si="6"/>
        <v>36</v>
      </c>
      <c r="O78" s="154">
        <f t="shared" si="7"/>
        <v>0</v>
      </c>
      <c r="P78">
        <v>11</v>
      </c>
      <c r="Q78">
        <v>6</v>
      </c>
      <c r="R78">
        <v>2.0699999999999998</v>
      </c>
      <c r="S78">
        <v>10.35</v>
      </c>
      <c r="T78">
        <v>6.58</v>
      </c>
      <c r="U78" s="156">
        <f t="shared" si="8"/>
        <v>36</v>
      </c>
      <c r="V78" s="154">
        <f t="shared" si="9"/>
        <v>0</v>
      </c>
    </row>
    <row r="79" spans="1:22">
      <c r="A79" t="s">
        <v>121</v>
      </c>
      <c r="B79">
        <f>PPCL!D79</f>
        <v>187</v>
      </c>
      <c r="C79">
        <f>PPCL!E79</f>
        <v>0</v>
      </c>
      <c r="D79">
        <f>PPCL!O79</f>
        <v>36</v>
      </c>
      <c r="E79">
        <f>PPCL!P79</f>
        <v>0</v>
      </c>
      <c r="F79">
        <f t="shared" si="10"/>
        <v>187</v>
      </c>
      <c r="G79">
        <f t="shared" si="11"/>
        <v>36</v>
      </c>
      <c r="H79" s="154"/>
      <c r="I79">
        <f>BRPL_EOD!AI79+BRPL_EOD!AJ79</f>
        <v>11</v>
      </c>
      <c r="J79">
        <f>BYPL_EOD!AI79+BYPL_EOD!AJ79</f>
        <v>5</v>
      </c>
      <c r="K79">
        <f>MES_EOD!AI79+MES_EOD!AJ79</f>
        <v>10</v>
      </c>
      <c r="L79">
        <f>NDMC_EOD!AI79+NDMC_EOD!AJ79</f>
        <v>4</v>
      </c>
      <c r="M79">
        <f>TPDDL_EOD!AI79+TPDDL_EOD!AJ79</f>
        <v>6</v>
      </c>
      <c r="N79">
        <f t="shared" si="6"/>
        <v>36</v>
      </c>
      <c r="O79" s="154">
        <f t="shared" si="7"/>
        <v>0</v>
      </c>
      <c r="P79">
        <v>11</v>
      </c>
      <c r="Q79">
        <v>5</v>
      </c>
      <c r="R79">
        <v>10</v>
      </c>
      <c r="S79">
        <v>4</v>
      </c>
      <c r="T79">
        <v>6</v>
      </c>
      <c r="U79" s="156">
        <f t="shared" si="8"/>
        <v>36</v>
      </c>
      <c r="V79" s="154">
        <f t="shared" si="9"/>
        <v>0</v>
      </c>
    </row>
    <row r="80" spans="1:22">
      <c r="A80" t="s">
        <v>122</v>
      </c>
      <c r="B80">
        <f>PPCL!D80</f>
        <v>187</v>
      </c>
      <c r="C80">
        <f>PPCL!E80</f>
        <v>0</v>
      </c>
      <c r="D80">
        <f>PPCL!O80</f>
        <v>36</v>
      </c>
      <c r="E80">
        <f>PPCL!P80</f>
        <v>0</v>
      </c>
      <c r="F80">
        <f t="shared" si="10"/>
        <v>187</v>
      </c>
      <c r="G80">
        <f t="shared" si="11"/>
        <v>36</v>
      </c>
      <c r="H80" s="154"/>
      <c r="I80">
        <f>BRPL_EOD!AI80+BRPL_EOD!AJ80</f>
        <v>11</v>
      </c>
      <c r="J80">
        <f>BYPL_EOD!AI80+BYPL_EOD!AJ80</f>
        <v>6</v>
      </c>
      <c r="K80">
        <f>MES_EOD!AI80+MES_EOD!AJ80</f>
        <v>2.0699999999999998</v>
      </c>
      <c r="L80">
        <f>NDMC_EOD!AI80+NDMC_EOD!AJ80</f>
        <v>10.35</v>
      </c>
      <c r="M80">
        <f>TPDDL_EOD!AI80+TPDDL_EOD!AJ80</f>
        <v>6.58</v>
      </c>
      <c r="N80">
        <f t="shared" si="6"/>
        <v>36</v>
      </c>
      <c r="O80" s="154">
        <f t="shared" si="7"/>
        <v>0</v>
      </c>
      <c r="P80">
        <v>11</v>
      </c>
      <c r="Q80">
        <v>6</v>
      </c>
      <c r="R80">
        <v>2.0699999999999998</v>
      </c>
      <c r="S80">
        <v>10.35</v>
      </c>
      <c r="T80">
        <v>6.58</v>
      </c>
      <c r="U80" s="156">
        <f t="shared" si="8"/>
        <v>36</v>
      </c>
      <c r="V80" s="154">
        <f t="shared" si="9"/>
        <v>0</v>
      </c>
    </row>
    <row r="81" spans="1:22">
      <c r="A81" t="s">
        <v>123</v>
      </c>
      <c r="B81">
        <f>PPCL!D81</f>
        <v>187</v>
      </c>
      <c r="C81">
        <f>PPCL!E81</f>
        <v>0</v>
      </c>
      <c r="D81">
        <f>PPCL!O81</f>
        <v>36</v>
      </c>
      <c r="E81">
        <f>PPCL!P81</f>
        <v>0</v>
      </c>
      <c r="F81">
        <f t="shared" si="10"/>
        <v>187</v>
      </c>
      <c r="G81">
        <f t="shared" si="11"/>
        <v>36</v>
      </c>
      <c r="H81" s="154"/>
      <c r="I81">
        <f>BRPL_EOD!AI81+BRPL_EOD!AJ81</f>
        <v>11</v>
      </c>
      <c r="J81">
        <f>BYPL_EOD!AI81+BYPL_EOD!AJ81</f>
        <v>6</v>
      </c>
      <c r="K81">
        <f>MES_EOD!AI81+MES_EOD!AJ81</f>
        <v>2.0699999999999998</v>
      </c>
      <c r="L81">
        <f>NDMC_EOD!AI81+NDMC_EOD!AJ81</f>
        <v>10.35</v>
      </c>
      <c r="M81">
        <f>TPDDL_EOD!AI81+TPDDL_EOD!AJ81</f>
        <v>6.58</v>
      </c>
      <c r="N81">
        <f t="shared" si="6"/>
        <v>36</v>
      </c>
      <c r="O81" s="154">
        <f t="shared" si="7"/>
        <v>0</v>
      </c>
      <c r="P81">
        <v>11</v>
      </c>
      <c r="Q81">
        <v>6</v>
      </c>
      <c r="R81">
        <v>2.0699999999999998</v>
      </c>
      <c r="S81">
        <v>10.35</v>
      </c>
      <c r="T81">
        <v>6.58</v>
      </c>
      <c r="U81" s="156">
        <f t="shared" si="8"/>
        <v>36</v>
      </c>
      <c r="V81" s="154">
        <f t="shared" si="9"/>
        <v>0</v>
      </c>
    </row>
    <row r="82" spans="1:22">
      <c r="A82" t="s">
        <v>124</v>
      </c>
      <c r="B82">
        <f>PPCL!D82</f>
        <v>187</v>
      </c>
      <c r="C82">
        <f>PPCL!E82</f>
        <v>0</v>
      </c>
      <c r="D82">
        <f>PPCL!O82</f>
        <v>36</v>
      </c>
      <c r="E82">
        <f>PPCL!P82</f>
        <v>0</v>
      </c>
      <c r="F82">
        <f t="shared" si="10"/>
        <v>187</v>
      </c>
      <c r="G82">
        <f t="shared" si="11"/>
        <v>36</v>
      </c>
      <c r="H82" s="154"/>
      <c r="I82">
        <f>BRPL_EOD!AI82+BRPL_EOD!AJ82</f>
        <v>11</v>
      </c>
      <c r="J82">
        <f>BYPL_EOD!AI82+BYPL_EOD!AJ82</f>
        <v>6</v>
      </c>
      <c r="K82">
        <f>MES_EOD!AI82+MES_EOD!AJ82</f>
        <v>2.0699999999999998</v>
      </c>
      <c r="L82">
        <f>NDMC_EOD!AI82+NDMC_EOD!AJ82</f>
        <v>10.35</v>
      </c>
      <c r="M82">
        <f>TPDDL_EOD!AI82+TPDDL_EOD!AJ82</f>
        <v>6.58</v>
      </c>
      <c r="N82">
        <f t="shared" si="6"/>
        <v>36</v>
      </c>
      <c r="O82" s="154">
        <f t="shared" si="7"/>
        <v>0</v>
      </c>
      <c r="P82">
        <v>11</v>
      </c>
      <c r="Q82">
        <v>6</v>
      </c>
      <c r="R82">
        <v>2.0699999999999998</v>
      </c>
      <c r="S82">
        <v>10.35</v>
      </c>
      <c r="T82">
        <v>6.58</v>
      </c>
      <c r="U82" s="156">
        <f t="shared" si="8"/>
        <v>36</v>
      </c>
      <c r="V82" s="154">
        <f t="shared" si="9"/>
        <v>0</v>
      </c>
    </row>
    <row r="83" spans="1:22">
      <c r="A83" t="s">
        <v>125</v>
      </c>
      <c r="B83">
        <f>PPCL!D83</f>
        <v>187</v>
      </c>
      <c r="C83">
        <f>PPCL!E83</f>
        <v>0</v>
      </c>
      <c r="D83">
        <f>PPCL!O83</f>
        <v>36</v>
      </c>
      <c r="E83">
        <f>PPCL!P83</f>
        <v>0</v>
      </c>
      <c r="F83">
        <f t="shared" si="10"/>
        <v>187</v>
      </c>
      <c r="G83">
        <f t="shared" si="11"/>
        <v>36</v>
      </c>
      <c r="H83" s="154"/>
      <c r="I83">
        <f>BRPL_EOD!AI83+BRPL_EOD!AJ83</f>
        <v>11</v>
      </c>
      <c r="J83">
        <f>BYPL_EOD!AI83+BYPL_EOD!AJ83</f>
        <v>6</v>
      </c>
      <c r="K83">
        <f>MES_EOD!AI83+MES_EOD!AJ83</f>
        <v>2.0699999999999998</v>
      </c>
      <c r="L83">
        <f>NDMC_EOD!AI83+NDMC_EOD!AJ83</f>
        <v>10.35</v>
      </c>
      <c r="M83">
        <f>TPDDL_EOD!AI83+TPDDL_EOD!AJ83</f>
        <v>6.58</v>
      </c>
      <c r="N83">
        <f t="shared" si="6"/>
        <v>36</v>
      </c>
      <c r="O83" s="154">
        <f t="shared" si="7"/>
        <v>0</v>
      </c>
      <c r="P83">
        <v>11</v>
      </c>
      <c r="Q83">
        <v>6</v>
      </c>
      <c r="R83">
        <v>2.0699999999999998</v>
      </c>
      <c r="S83">
        <v>10.35</v>
      </c>
      <c r="T83">
        <v>6.58</v>
      </c>
      <c r="U83" s="156">
        <f t="shared" si="8"/>
        <v>36</v>
      </c>
      <c r="V83" s="154">
        <f t="shared" si="9"/>
        <v>0</v>
      </c>
    </row>
    <row r="84" spans="1:22">
      <c r="A84" t="s">
        <v>126</v>
      </c>
      <c r="B84">
        <f>PPCL!D84</f>
        <v>187</v>
      </c>
      <c r="C84">
        <f>PPCL!E84</f>
        <v>0</v>
      </c>
      <c r="D84">
        <f>PPCL!O84</f>
        <v>36</v>
      </c>
      <c r="E84">
        <f>PPCL!P84</f>
        <v>0</v>
      </c>
      <c r="F84">
        <f t="shared" si="10"/>
        <v>187</v>
      </c>
      <c r="G84">
        <f t="shared" si="11"/>
        <v>36</v>
      </c>
      <c r="H84" s="154"/>
      <c r="I84">
        <f>BRPL_EOD!AI84+BRPL_EOD!AJ84</f>
        <v>11</v>
      </c>
      <c r="J84">
        <f>BYPL_EOD!AI84+BYPL_EOD!AJ84</f>
        <v>6</v>
      </c>
      <c r="K84">
        <f>MES_EOD!AI84+MES_EOD!AJ84</f>
        <v>2.0699999999999998</v>
      </c>
      <c r="L84">
        <f>NDMC_EOD!AI84+NDMC_EOD!AJ84</f>
        <v>10.35</v>
      </c>
      <c r="M84">
        <f>TPDDL_EOD!AI84+TPDDL_EOD!AJ84</f>
        <v>6.58</v>
      </c>
      <c r="N84">
        <f t="shared" si="6"/>
        <v>36</v>
      </c>
      <c r="O84" s="154">
        <f t="shared" si="7"/>
        <v>0</v>
      </c>
      <c r="P84">
        <v>11</v>
      </c>
      <c r="Q84">
        <v>6</v>
      </c>
      <c r="R84">
        <v>2.0699999999999998</v>
      </c>
      <c r="S84">
        <v>10.35</v>
      </c>
      <c r="T84">
        <v>6.58</v>
      </c>
      <c r="U84" s="156">
        <f t="shared" si="8"/>
        <v>36</v>
      </c>
      <c r="V84" s="154">
        <f t="shared" si="9"/>
        <v>0</v>
      </c>
    </row>
    <row r="85" spans="1:22">
      <c r="A85" t="s">
        <v>127</v>
      </c>
      <c r="B85">
        <f>PPCL!D85</f>
        <v>187</v>
      </c>
      <c r="C85">
        <f>PPCL!E85</f>
        <v>0</v>
      </c>
      <c r="D85">
        <f>PPCL!O85</f>
        <v>36</v>
      </c>
      <c r="E85">
        <f>PPCL!P85</f>
        <v>0</v>
      </c>
      <c r="F85">
        <f t="shared" si="10"/>
        <v>187</v>
      </c>
      <c r="G85">
        <f t="shared" si="11"/>
        <v>36</v>
      </c>
      <c r="H85" s="154"/>
      <c r="I85">
        <f>BRPL_EOD!AI85+BRPL_EOD!AJ85</f>
        <v>11</v>
      </c>
      <c r="J85">
        <f>BYPL_EOD!AI85+BYPL_EOD!AJ85</f>
        <v>5</v>
      </c>
      <c r="K85">
        <f>MES_EOD!AI85+MES_EOD!AJ85</f>
        <v>10</v>
      </c>
      <c r="L85">
        <f>NDMC_EOD!AI85+NDMC_EOD!AJ85</f>
        <v>4</v>
      </c>
      <c r="M85">
        <f>TPDDL_EOD!AI85+TPDDL_EOD!AJ85</f>
        <v>6</v>
      </c>
      <c r="N85">
        <f t="shared" si="6"/>
        <v>36</v>
      </c>
      <c r="O85" s="154">
        <f t="shared" si="7"/>
        <v>0</v>
      </c>
      <c r="P85">
        <v>11</v>
      </c>
      <c r="Q85">
        <v>5</v>
      </c>
      <c r="R85">
        <v>10</v>
      </c>
      <c r="S85">
        <v>4</v>
      </c>
      <c r="T85">
        <v>6</v>
      </c>
      <c r="U85" s="156">
        <f t="shared" si="8"/>
        <v>36</v>
      </c>
      <c r="V85" s="154">
        <f t="shared" si="9"/>
        <v>0</v>
      </c>
    </row>
    <row r="86" spans="1:22">
      <c r="A86" t="s">
        <v>128</v>
      </c>
      <c r="B86">
        <f>PPCL!D86</f>
        <v>187</v>
      </c>
      <c r="C86">
        <f>PPCL!E86</f>
        <v>0</v>
      </c>
      <c r="D86">
        <f>PPCL!O86</f>
        <v>36</v>
      </c>
      <c r="E86">
        <f>PPCL!P86</f>
        <v>0</v>
      </c>
      <c r="F86">
        <f t="shared" si="10"/>
        <v>187</v>
      </c>
      <c r="G86">
        <f t="shared" si="11"/>
        <v>36</v>
      </c>
      <c r="H86" s="154"/>
      <c r="I86">
        <f>BRPL_EOD!AI86+BRPL_EOD!AJ86</f>
        <v>11</v>
      </c>
      <c r="J86">
        <f>BYPL_EOD!AI86+BYPL_EOD!AJ86</f>
        <v>6</v>
      </c>
      <c r="K86">
        <f>MES_EOD!AI86+MES_EOD!AJ86</f>
        <v>2.0699999999999998</v>
      </c>
      <c r="L86">
        <f>NDMC_EOD!AI86+NDMC_EOD!AJ86</f>
        <v>10.35</v>
      </c>
      <c r="M86">
        <f>TPDDL_EOD!AI86+TPDDL_EOD!AJ86</f>
        <v>6.58</v>
      </c>
      <c r="N86">
        <f t="shared" si="6"/>
        <v>36</v>
      </c>
      <c r="O86" s="154">
        <f t="shared" si="7"/>
        <v>0</v>
      </c>
      <c r="P86">
        <v>11</v>
      </c>
      <c r="Q86">
        <v>6</v>
      </c>
      <c r="R86">
        <v>2.0699999999999998</v>
      </c>
      <c r="S86">
        <v>10.35</v>
      </c>
      <c r="T86">
        <v>6.58</v>
      </c>
      <c r="U86" s="156">
        <f t="shared" si="8"/>
        <v>36</v>
      </c>
      <c r="V86" s="154">
        <f t="shared" si="9"/>
        <v>0</v>
      </c>
    </row>
    <row r="87" spans="1:22">
      <c r="A87" t="s">
        <v>129</v>
      </c>
      <c r="B87">
        <f>PPCL!D87</f>
        <v>187</v>
      </c>
      <c r="C87">
        <f>PPCL!E87</f>
        <v>0</v>
      </c>
      <c r="D87">
        <f>PPCL!O87</f>
        <v>36</v>
      </c>
      <c r="E87">
        <f>PPCL!P87</f>
        <v>0</v>
      </c>
      <c r="F87">
        <f t="shared" si="10"/>
        <v>187</v>
      </c>
      <c r="G87">
        <f t="shared" si="11"/>
        <v>36</v>
      </c>
      <c r="H87" s="154"/>
      <c r="I87">
        <f>BRPL_EOD!AI87+BRPL_EOD!AJ87</f>
        <v>11</v>
      </c>
      <c r="J87">
        <f>BYPL_EOD!AI87+BYPL_EOD!AJ87</f>
        <v>6</v>
      </c>
      <c r="K87">
        <f>MES_EOD!AI87+MES_EOD!AJ87</f>
        <v>2.0699999999999998</v>
      </c>
      <c r="L87">
        <f>NDMC_EOD!AI87+NDMC_EOD!AJ87</f>
        <v>10.35</v>
      </c>
      <c r="M87">
        <f>TPDDL_EOD!AI87+TPDDL_EOD!AJ87</f>
        <v>6.58</v>
      </c>
      <c r="N87">
        <f t="shared" si="6"/>
        <v>36</v>
      </c>
      <c r="O87" s="154">
        <f t="shared" si="7"/>
        <v>0</v>
      </c>
      <c r="P87">
        <v>11</v>
      </c>
      <c r="Q87">
        <v>6</v>
      </c>
      <c r="R87">
        <v>2.0699999999999998</v>
      </c>
      <c r="S87">
        <v>10.35</v>
      </c>
      <c r="T87">
        <v>6.58</v>
      </c>
      <c r="U87" s="156">
        <f t="shared" si="8"/>
        <v>36</v>
      </c>
      <c r="V87" s="154">
        <f t="shared" si="9"/>
        <v>0</v>
      </c>
    </row>
    <row r="88" spans="1:22">
      <c r="A88" t="s">
        <v>130</v>
      </c>
      <c r="B88">
        <f>PPCL!D88</f>
        <v>187</v>
      </c>
      <c r="C88">
        <f>PPCL!E88</f>
        <v>0</v>
      </c>
      <c r="D88">
        <f>PPCL!O88</f>
        <v>36</v>
      </c>
      <c r="E88">
        <f>PPCL!P88</f>
        <v>0</v>
      </c>
      <c r="F88">
        <f t="shared" si="10"/>
        <v>187</v>
      </c>
      <c r="G88">
        <f t="shared" si="11"/>
        <v>36</v>
      </c>
      <c r="H88" s="154"/>
      <c r="I88">
        <f>BRPL_EOD!AI88+BRPL_EOD!AJ88</f>
        <v>11</v>
      </c>
      <c r="J88">
        <f>BYPL_EOD!AI88+BYPL_EOD!AJ88</f>
        <v>6</v>
      </c>
      <c r="K88">
        <f>MES_EOD!AI88+MES_EOD!AJ88</f>
        <v>2.0699999999999998</v>
      </c>
      <c r="L88">
        <f>NDMC_EOD!AI88+NDMC_EOD!AJ88</f>
        <v>10.35</v>
      </c>
      <c r="M88">
        <f>TPDDL_EOD!AI88+TPDDL_EOD!AJ88</f>
        <v>6.58</v>
      </c>
      <c r="N88">
        <f t="shared" si="6"/>
        <v>36</v>
      </c>
      <c r="O88" s="154">
        <f t="shared" si="7"/>
        <v>0</v>
      </c>
      <c r="P88">
        <v>11</v>
      </c>
      <c r="Q88">
        <v>6</v>
      </c>
      <c r="R88">
        <v>2.0699999999999998</v>
      </c>
      <c r="S88">
        <v>10.35</v>
      </c>
      <c r="T88">
        <v>6.58</v>
      </c>
      <c r="U88" s="156">
        <f t="shared" si="8"/>
        <v>36</v>
      </c>
      <c r="V88" s="154">
        <f t="shared" si="9"/>
        <v>0</v>
      </c>
    </row>
    <row r="89" spans="1:22">
      <c r="A89" t="s">
        <v>131</v>
      </c>
      <c r="B89">
        <f>PPCL!D89</f>
        <v>187</v>
      </c>
      <c r="C89">
        <f>PPCL!E89</f>
        <v>0</v>
      </c>
      <c r="D89">
        <f>PPCL!O89</f>
        <v>36</v>
      </c>
      <c r="E89">
        <f>PPCL!P89</f>
        <v>0</v>
      </c>
      <c r="F89">
        <f t="shared" si="10"/>
        <v>187</v>
      </c>
      <c r="G89">
        <f t="shared" si="11"/>
        <v>36</v>
      </c>
      <c r="H89" s="154"/>
      <c r="I89">
        <f>BRPL_EOD!AI89+BRPL_EOD!AJ89</f>
        <v>11</v>
      </c>
      <c r="J89">
        <f>BYPL_EOD!AI89+BYPL_EOD!AJ89</f>
        <v>6</v>
      </c>
      <c r="K89">
        <f>MES_EOD!AI89+MES_EOD!AJ89</f>
        <v>2.0699999999999998</v>
      </c>
      <c r="L89">
        <f>NDMC_EOD!AI89+NDMC_EOD!AJ89</f>
        <v>10.35</v>
      </c>
      <c r="M89">
        <f>TPDDL_EOD!AI89+TPDDL_EOD!AJ89</f>
        <v>6.58</v>
      </c>
      <c r="N89">
        <f t="shared" si="6"/>
        <v>36</v>
      </c>
      <c r="O89" s="154">
        <f t="shared" si="7"/>
        <v>0</v>
      </c>
      <c r="P89">
        <v>11</v>
      </c>
      <c r="Q89">
        <v>6</v>
      </c>
      <c r="R89">
        <v>2.0699999999999998</v>
      </c>
      <c r="S89">
        <v>10.35</v>
      </c>
      <c r="T89">
        <v>6.58</v>
      </c>
      <c r="U89" s="156">
        <f t="shared" si="8"/>
        <v>36</v>
      </c>
      <c r="V89" s="154">
        <f t="shared" si="9"/>
        <v>0</v>
      </c>
    </row>
    <row r="90" spans="1:22">
      <c r="A90" t="s">
        <v>132</v>
      </c>
      <c r="B90">
        <f>PPCL!D90</f>
        <v>187</v>
      </c>
      <c r="C90">
        <f>PPCL!E90</f>
        <v>0</v>
      </c>
      <c r="D90">
        <f>PPCL!O90</f>
        <v>36</v>
      </c>
      <c r="E90">
        <f>PPCL!P90</f>
        <v>0</v>
      </c>
      <c r="F90">
        <f t="shared" si="10"/>
        <v>187</v>
      </c>
      <c r="G90">
        <f t="shared" si="11"/>
        <v>36</v>
      </c>
      <c r="H90" s="154"/>
      <c r="I90">
        <f>BRPL_EOD!AI90+BRPL_EOD!AJ90</f>
        <v>11</v>
      </c>
      <c r="J90">
        <f>BYPL_EOD!AI90+BYPL_EOD!AJ90</f>
        <v>5</v>
      </c>
      <c r="K90">
        <f>MES_EOD!AI90+MES_EOD!AJ90</f>
        <v>10</v>
      </c>
      <c r="L90">
        <f>NDMC_EOD!AI90+NDMC_EOD!AJ90</f>
        <v>4</v>
      </c>
      <c r="M90">
        <f>TPDDL_EOD!AI90+TPDDL_EOD!AJ90</f>
        <v>6</v>
      </c>
      <c r="N90">
        <f t="shared" si="6"/>
        <v>36</v>
      </c>
      <c r="O90" s="154">
        <f t="shared" si="7"/>
        <v>0</v>
      </c>
      <c r="P90">
        <v>11</v>
      </c>
      <c r="Q90">
        <v>5</v>
      </c>
      <c r="R90">
        <v>10</v>
      </c>
      <c r="S90">
        <v>4</v>
      </c>
      <c r="T90">
        <v>6</v>
      </c>
      <c r="U90" s="156">
        <f t="shared" si="8"/>
        <v>36</v>
      </c>
      <c r="V90" s="154">
        <f t="shared" si="9"/>
        <v>0</v>
      </c>
    </row>
    <row r="91" spans="1:22">
      <c r="A91" t="s">
        <v>133</v>
      </c>
      <c r="B91">
        <f>PPCL!D91</f>
        <v>187</v>
      </c>
      <c r="C91">
        <f>PPCL!E91</f>
        <v>0</v>
      </c>
      <c r="D91">
        <f>PPCL!O91</f>
        <v>36</v>
      </c>
      <c r="E91">
        <f>PPCL!P91</f>
        <v>0</v>
      </c>
      <c r="F91">
        <f t="shared" si="10"/>
        <v>187</v>
      </c>
      <c r="G91">
        <f t="shared" si="11"/>
        <v>36</v>
      </c>
      <c r="H91" s="154"/>
      <c r="I91">
        <f>BRPL_EOD!AI91+BRPL_EOD!AJ91</f>
        <v>10.7</v>
      </c>
      <c r="J91">
        <f>BYPL_EOD!AI91+BYPL_EOD!AJ91</f>
        <v>4.8600000000000003</v>
      </c>
      <c r="K91">
        <f>MES_EOD!AI91+MES_EOD!AJ91</f>
        <v>14.59</v>
      </c>
      <c r="L91">
        <f>NDMC_EOD!AI91+NDMC_EOD!AJ91</f>
        <v>0</v>
      </c>
      <c r="M91">
        <f>TPDDL_EOD!AI91+TPDDL_EOD!AJ91</f>
        <v>5.84</v>
      </c>
      <c r="N91">
        <f t="shared" si="6"/>
        <v>35.989999999999995</v>
      </c>
      <c r="O91" s="154">
        <f t="shared" si="7"/>
        <v>1.0000000000005116E-2</v>
      </c>
      <c r="P91">
        <v>10.704082019666117</v>
      </c>
      <c r="Q91">
        <v>4.8620123405216145</v>
      </c>
      <c r="R91">
        <v>14.59</v>
      </c>
      <c r="S91">
        <v>1.4890152096736955E-3</v>
      </c>
      <c r="T91">
        <v>5.8424166246025999</v>
      </c>
      <c r="U91" s="156">
        <f t="shared" si="8"/>
        <v>36.000000000000007</v>
      </c>
      <c r="V91" s="154">
        <f t="shared" si="9"/>
        <v>0</v>
      </c>
    </row>
    <row r="92" spans="1:22">
      <c r="A92" t="s">
        <v>134</v>
      </c>
      <c r="B92">
        <f>PPCL!D92</f>
        <v>187</v>
      </c>
      <c r="C92">
        <f>PPCL!E92</f>
        <v>0</v>
      </c>
      <c r="D92">
        <f>PPCL!O92</f>
        <v>36</v>
      </c>
      <c r="E92">
        <f>PPCL!P92</f>
        <v>0</v>
      </c>
      <c r="F92">
        <f t="shared" si="10"/>
        <v>187</v>
      </c>
      <c r="G92">
        <f t="shared" si="11"/>
        <v>36</v>
      </c>
      <c r="H92" s="154"/>
      <c r="I92">
        <f>BRPL_EOD!AI92+BRPL_EOD!AJ92</f>
        <v>11</v>
      </c>
      <c r="J92">
        <f>BYPL_EOD!AI92+BYPL_EOD!AJ92</f>
        <v>6</v>
      </c>
      <c r="K92">
        <f>MES_EOD!AI92+MES_EOD!AJ92</f>
        <v>2.0699999999999998</v>
      </c>
      <c r="L92">
        <f>NDMC_EOD!AI92+NDMC_EOD!AJ92</f>
        <v>10.35</v>
      </c>
      <c r="M92">
        <f>TPDDL_EOD!AI92+TPDDL_EOD!AJ92</f>
        <v>6.58</v>
      </c>
      <c r="N92">
        <f t="shared" si="6"/>
        <v>36</v>
      </c>
      <c r="O92" s="154">
        <f t="shared" si="7"/>
        <v>0</v>
      </c>
      <c r="P92">
        <v>11</v>
      </c>
      <c r="Q92">
        <v>6</v>
      </c>
      <c r="R92">
        <v>2.0699999999999998</v>
      </c>
      <c r="S92">
        <v>10.35</v>
      </c>
      <c r="T92">
        <v>6.58</v>
      </c>
      <c r="U92" s="156">
        <f t="shared" si="8"/>
        <v>36</v>
      </c>
      <c r="V92" s="154">
        <f t="shared" si="9"/>
        <v>0</v>
      </c>
    </row>
    <row r="93" spans="1:22">
      <c r="A93" t="s">
        <v>135</v>
      </c>
      <c r="B93">
        <f>PPCL!D93</f>
        <v>187</v>
      </c>
      <c r="C93">
        <f>PPCL!E93</f>
        <v>0</v>
      </c>
      <c r="D93">
        <f>PPCL!O93</f>
        <v>36</v>
      </c>
      <c r="E93">
        <f>PPCL!P93</f>
        <v>0</v>
      </c>
      <c r="F93">
        <f t="shared" si="10"/>
        <v>187</v>
      </c>
      <c r="G93">
        <f t="shared" si="11"/>
        <v>36</v>
      </c>
      <c r="H93" s="154"/>
      <c r="I93">
        <f>BRPL_EOD!AI93+BRPL_EOD!AJ93</f>
        <v>8.43</v>
      </c>
      <c r="J93">
        <f>BYPL_EOD!AI93+BYPL_EOD!AJ93</f>
        <v>22.98</v>
      </c>
      <c r="K93">
        <f>MES_EOD!AI93+MES_EOD!AJ93</f>
        <v>0</v>
      </c>
      <c r="L93">
        <f>NDMC_EOD!AI93+NDMC_EOD!AJ93</f>
        <v>0</v>
      </c>
      <c r="M93">
        <f>TPDDL_EOD!AI93+TPDDL_EOD!AJ93</f>
        <v>4.5999999999999996</v>
      </c>
      <c r="N93">
        <f t="shared" si="6"/>
        <v>36.01</v>
      </c>
      <c r="O93" s="154">
        <f t="shared" si="7"/>
        <v>-9.9999999999980105E-3</v>
      </c>
      <c r="P93">
        <v>8.4276589836156628</v>
      </c>
      <c r="Q93">
        <v>22.973618439322411</v>
      </c>
      <c r="R93">
        <v>0</v>
      </c>
      <c r="S93">
        <v>0</v>
      </c>
      <c r="T93">
        <v>4.5987225770619276</v>
      </c>
      <c r="U93" s="156">
        <f t="shared" si="8"/>
        <v>36</v>
      </c>
      <c r="V93" s="154">
        <f t="shared" si="9"/>
        <v>0</v>
      </c>
    </row>
    <row r="94" spans="1:22">
      <c r="A94" t="s">
        <v>136</v>
      </c>
      <c r="B94">
        <f>PPCL!D94</f>
        <v>187</v>
      </c>
      <c r="C94">
        <f>PPCL!E94</f>
        <v>0</v>
      </c>
      <c r="D94">
        <f>PPCL!O94</f>
        <v>36</v>
      </c>
      <c r="E94">
        <f>PPCL!P94</f>
        <v>0</v>
      </c>
      <c r="F94">
        <f t="shared" si="10"/>
        <v>187</v>
      </c>
      <c r="G94">
        <f t="shared" si="11"/>
        <v>36</v>
      </c>
      <c r="H94" s="154"/>
      <c r="I94">
        <f>BRPL_EOD!AI94+BRPL_EOD!AJ94</f>
        <v>8.43</v>
      </c>
      <c r="J94">
        <f>BYPL_EOD!AI94+BYPL_EOD!AJ94</f>
        <v>22.98</v>
      </c>
      <c r="K94">
        <f>MES_EOD!AI94+MES_EOD!AJ94</f>
        <v>0</v>
      </c>
      <c r="L94">
        <f>NDMC_EOD!AI94+NDMC_EOD!AJ94</f>
        <v>0</v>
      </c>
      <c r="M94">
        <f>TPDDL_EOD!AI94+TPDDL_EOD!AJ94</f>
        <v>4.5999999999999996</v>
      </c>
      <c r="N94">
        <f t="shared" si="6"/>
        <v>36.01</v>
      </c>
      <c r="O94" s="154">
        <f t="shared" si="7"/>
        <v>-9.9999999999980105E-3</v>
      </c>
      <c r="P94">
        <v>8.4276589836156628</v>
      </c>
      <c r="Q94">
        <v>22.973618439322411</v>
      </c>
      <c r="R94">
        <v>0</v>
      </c>
      <c r="S94">
        <v>0</v>
      </c>
      <c r="T94">
        <v>4.5987225770619276</v>
      </c>
      <c r="U94" s="156">
        <f t="shared" si="8"/>
        <v>36</v>
      </c>
      <c r="V94" s="154">
        <f t="shared" si="9"/>
        <v>0</v>
      </c>
    </row>
    <row r="95" spans="1:22">
      <c r="A95" t="s">
        <v>137</v>
      </c>
      <c r="B95">
        <f>PPCL!D95</f>
        <v>187</v>
      </c>
      <c r="C95">
        <f>PPCL!E95</f>
        <v>0</v>
      </c>
      <c r="D95">
        <f>PPCL!O95</f>
        <v>36</v>
      </c>
      <c r="E95">
        <f>PPCL!P95</f>
        <v>0</v>
      </c>
      <c r="F95">
        <f t="shared" si="10"/>
        <v>187</v>
      </c>
      <c r="G95">
        <f t="shared" si="11"/>
        <v>36</v>
      </c>
      <c r="H95" s="154"/>
      <c r="I95">
        <f>BRPL_EOD!AI95+BRPL_EOD!AJ95</f>
        <v>11</v>
      </c>
      <c r="J95">
        <f>BYPL_EOD!AI95+BYPL_EOD!AJ95</f>
        <v>6</v>
      </c>
      <c r="K95">
        <f>MES_EOD!AI95+MES_EOD!AJ95</f>
        <v>2.0699999999999998</v>
      </c>
      <c r="L95">
        <f>NDMC_EOD!AI95+NDMC_EOD!AJ95</f>
        <v>10.35</v>
      </c>
      <c r="M95">
        <f>TPDDL_EOD!AI95+TPDDL_EOD!AJ95</f>
        <v>6.58</v>
      </c>
      <c r="N95">
        <f t="shared" si="6"/>
        <v>36</v>
      </c>
      <c r="O95" s="154">
        <f t="shared" si="7"/>
        <v>0</v>
      </c>
      <c r="P95">
        <v>11</v>
      </c>
      <c r="Q95">
        <v>6</v>
      </c>
      <c r="R95">
        <v>2.0699999999999998</v>
      </c>
      <c r="S95">
        <v>10.35</v>
      </c>
      <c r="T95">
        <v>6.58</v>
      </c>
      <c r="U95" s="156">
        <f t="shared" si="8"/>
        <v>36</v>
      </c>
      <c r="V95" s="154">
        <f t="shared" si="9"/>
        <v>0</v>
      </c>
    </row>
    <row r="96" spans="1:22">
      <c r="A96" t="s">
        <v>138</v>
      </c>
      <c r="B96">
        <f>PPCL!D96</f>
        <v>187</v>
      </c>
      <c r="C96">
        <f>PPCL!E96</f>
        <v>0</v>
      </c>
      <c r="D96">
        <f>PPCL!O96</f>
        <v>36</v>
      </c>
      <c r="E96">
        <f>PPCL!P96</f>
        <v>0</v>
      </c>
      <c r="F96">
        <f t="shared" si="10"/>
        <v>187</v>
      </c>
      <c r="G96">
        <f t="shared" si="11"/>
        <v>36</v>
      </c>
      <c r="H96" s="154"/>
      <c r="I96">
        <f>BRPL_EOD!AI96+BRPL_EOD!AJ96</f>
        <v>11</v>
      </c>
      <c r="J96">
        <f>BYPL_EOD!AI96+BYPL_EOD!AJ96</f>
        <v>5</v>
      </c>
      <c r="K96">
        <f>MES_EOD!AI96+MES_EOD!AJ96</f>
        <v>10</v>
      </c>
      <c r="L96">
        <f>NDMC_EOD!AI96+NDMC_EOD!AJ96</f>
        <v>4</v>
      </c>
      <c r="M96">
        <f>TPDDL_EOD!AI96+TPDDL_EOD!AJ96</f>
        <v>6</v>
      </c>
      <c r="N96">
        <f t="shared" si="6"/>
        <v>36</v>
      </c>
      <c r="O96" s="154">
        <f t="shared" si="7"/>
        <v>0</v>
      </c>
      <c r="P96">
        <v>11</v>
      </c>
      <c r="Q96">
        <v>5</v>
      </c>
      <c r="R96">
        <v>10</v>
      </c>
      <c r="S96">
        <v>4</v>
      </c>
      <c r="T96">
        <v>6</v>
      </c>
      <c r="U96" s="156">
        <f t="shared" si="8"/>
        <v>36</v>
      </c>
      <c r="V96" s="154">
        <f t="shared" si="9"/>
        <v>0</v>
      </c>
    </row>
    <row r="97" spans="1:22">
      <c r="A97" t="s">
        <v>139</v>
      </c>
      <c r="B97">
        <f>PPCL!D97</f>
        <v>187</v>
      </c>
      <c r="C97">
        <f>PPCL!E97</f>
        <v>0</v>
      </c>
      <c r="D97">
        <f>PPCL!O97</f>
        <v>36</v>
      </c>
      <c r="E97">
        <f>PPCL!P97</f>
        <v>0</v>
      </c>
      <c r="F97">
        <f t="shared" si="10"/>
        <v>187</v>
      </c>
      <c r="G97">
        <f t="shared" si="11"/>
        <v>36</v>
      </c>
      <c r="H97" s="154"/>
      <c r="I97">
        <f>BRPL_EOD!AI97+BRPL_EOD!AJ97</f>
        <v>10.74</v>
      </c>
      <c r="J97">
        <f>BYPL_EOD!AI97+BYPL_EOD!AJ97</f>
        <v>4.75</v>
      </c>
      <c r="K97">
        <f>MES_EOD!AI97+MES_EOD!AJ97</f>
        <v>14.65</v>
      </c>
      <c r="L97">
        <f>NDMC_EOD!AI97+NDMC_EOD!AJ97</f>
        <v>0</v>
      </c>
      <c r="M97">
        <f>TPDDL_EOD!AI97+TPDDL_EOD!AJ97</f>
        <v>5.86</v>
      </c>
      <c r="N97">
        <f t="shared" si="6"/>
        <v>36</v>
      </c>
      <c r="O97" s="154">
        <f t="shared" si="7"/>
        <v>0</v>
      </c>
      <c r="P97">
        <v>10.74</v>
      </c>
      <c r="Q97">
        <v>4.75</v>
      </c>
      <c r="R97">
        <v>14.65</v>
      </c>
      <c r="S97">
        <v>0</v>
      </c>
      <c r="T97">
        <v>5.86</v>
      </c>
      <c r="U97" s="156">
        <f t="shared" si="8"/>
        <v>36</v>
      </c>
      <c r="V97" s="154">
        <f t="shared" si="9"/>
        <v>0</v>
      </c>
    </row>
    <row r="98" spans="1:22">
      <c r="A98" t="s">
        <v>140</v>
      </c>
      <c r="B98">
        <f>PPCL!D98</f>
        <v>187</v>
      </c>
      <c r="C98">
        <f>PPCL!E98</f>
        <v>0</v>
      </c>
      <c r="D98">
        <f>PPCL!O98</f>
        <v>36</v>
      </c>
      <c r="E98">
        <f>PPCL!P98</f>
        <v>0</v>
      </c>
      <c r="F98">
        <f t="shared" si="10"/>
        <v>187</v>
      </c>
      <c r="G98">
        <f t="shared" si="11"/>
        <v>36</v>
      </c>
      <c r="H98" s="154"/>
      <c r="I98">
        <f>BRPL_EOD!AI98+BRPL_EOD!AJ98</f>
        <v>11</v>
      </c>
      <c r="J98">
        <f>BYPL_EOD!AI98+BYPL_EOD!AJ98</f>
        <v>6</v>
      </c>
      <c r="K98">
        <f>MES_EOD!AI98+MES_EOD!AJ98</f>
        <v>2.0699999999999998</v>
      </c>
      <c r="L98">
        <f>NDMC_EOD!AI98+NDMC_EOD!AJ98</f>
        <v>10.35</v>
      </c>
      <c r="M98">
        <f>TPDDL_EOD!AI98+TPDDL_EOD!AJ98</f>
        <v>6.58</v>
      </c>
      <c r="N98">
        <f t="shared" si="6"/>
        <v>36</v>
      </c>
      <c r="O98" s="154">
        <f t="shared" si="7"/>
        <v>0</v>
      </c>
      <c r="P98">
        <v>11</v>
      </c>
      <c r="Q98">
        <v>6</v>
      </c>
      <c r="R98">
        <v>2.0699999999999998</v>
      </c>
      <c r="S98">
        <v>10.35</v>
      </c>
      <c r="T98">
        <v>6.58</v>
      </c>
      <c r="U98" s="156">
        <f t="shared" si="8"/>
        <v>36</v>
      </c>
      <c r="V98" s="154">
        <f t="shared" si="9"/>
        <v>0</v>
      </c>
    </row>
    <row r="99" spans="1:22">
      <c r="A99" s="156" t="s">
        <v>349</v>
      </c>
      <c r="B99" s="156">
        <f>SUM(B3:B98)/4000</f>
        <v>4.49</v>
      </c>
      <c r="C99" s="156">
        <f t="shared" ref="C99:U99" si="12">SUM(C3:C98)/4000</f>
        <v>0</v>
      </c>
      <c r="D99" s="156">
        <f t="shared" si="12"/>
        <v>0.78874999999999995</v>
      </c>
      <c r="E99" s="156">
        <f t="shared" si="12"/>
        <v>0</v>
      </c>
      <c r="F99" s="156">
        <f t="shared" si="12"/>
        <v>4.49</v>
      </c>
      <c r="G99" s="156">
        <f t="shared" si="12"/>
        <v>0.78874999999999995</v>
      </c>
      <c r="H99" s="156"/>
      <c r="I99" s="156">
        <f t="shared" si="12"/>
        <v>0.24462500000000001</v>
      </c>
      <c r="J99" s="156">
        <f t="shared" si="12"/>
        <v>0.22198249999999994</v>
      </c>
      <c r="K99" s="156">
        <f t="shared" si="12"/>
        <v>4.3852499999999961E-2</v>
      </c>
      <c r="L99" s="156">
        <f t="shared" si="12"/>
        <v>0.13673750000000012</v>
      </c>
      <c r="M99" s="156">
        <f t="shared" si="12"/>
        <v>0.13831749999999998</v>
      </c>
      <c r="N99" s="156">
        <f t="shared" si="12"/>
        <v>0.78551500000000007</v>
      </c>
      <c r="O99" s="156">
        <f t="shared" si="12"/>
        <v>3.2350000000000048E-3</v>
      </c>
      <c r="P99" s="156">
        <f t="shared" si="12"/>
        <v>0.24570565881735959</v>
      </c>
      <c r="Q99" s="156">
        <f t="shared" si="12"/>
        <v>0.22294206616144102</v>
      </c>
      <c r="R99" s="156">
        <f t="shared" si="12"/>
        <v>4.3953098934299883E-2</v>
      </c>
      <c r="S99" s="156">
        <f t="shared" si="12"/>
        <v>0.13724212411752781</v>
      </c>
      <c r="T99" s="156">
        <f t="shared" si="12"/>
        <v>0.13890705196937167</v>
      </c>
      <c r="U99" s="156">
        <f t="shared" si="12"/>
        <v>0.78874999999999995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34.6</v>
      </c>
      <c r="E3">
        <f>GT!N3</f>
        <v>0</v>
      </c>
      <c r="F3">
        <f>B3+C3</f>
        <v>72</v>
      </c>
      <c r="G3">
        <f>D3+E3-X3</f>
        <v>34.6</v>
      </c>
      <c r="H3" s="154"/>
      <c r="I3">
        <f>BRPL_EOD!AC3+BRPL_EOD!AD3</f>
        <v>11.79</v>
      </c>
      <c r="J3">
        <f>BYPL_EOD!AC3+BYPL_EOD!AD3</f>
        <v>9.3800000000000008</v>
      </c>
      <c r="K3">
        <f>MES_EOD!AC3+MES_EOD!AD3</f>
        <v>0</v>
      </c>
      <c r="L3">
        <f>NDMC_EOD!AC3+NDMC_EOD!AD3</f>
        <v>2.04</v>
      </c>
      <c r="M3">
        <f>TPDDL_EOD!AC3+TPDDL_EOD!AD3</f>
        <v>11.79</v>
      </c>
      <c r="N3">
        <f t="shared" ref="N3:N66" si="0">SUM(I3:M3)</f>
        <v>35</v>
      </c>
      <c r="O3" s="154">
        <f t="shared" ref="O3:O66" si="1">G3-N3</f>
        <v>-0.39999999999999858</v>
      </c>
      <c r="P3">
        <v>11.655257142857142</v>
      </c>
      <c r="Q3">
        <v>9.2728000000000019</v>
      </c>
      <c r="R3">
        <v>0</v>
      </c>
      <c r="S3">
        <v>2.0166857142857144</v>
      </c>
      <c r="T3">
        <v>11.655257142857142</v>
      </c>
      <c r="U3" s="156">
        <f t="shared" ref="U3:U66" si="2">SUM(P3:T3)</f>
        <v>34.599999999999994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34.6</v>
      </c>
      <c r="E4">
        <f>GT!N4</f>
        <v>0</v>
      </c>
      <c r="F4">
        <f t="shared" ref="F4:F67" si="4">B4+C4</f>
        <v>72</v>
      </c>
      <c r="G4">
        <f t="shared" ref="G4:G67" si="5">D4+E4-X4</f>
        <v>34.6</v>
      </c>
      <c r="H4" s="154"/>
      <c r="I4">
        <f>BRPL_EOD!AC4+BRPL_EOD!AD4</f>
        <v>11.79</v>
      </c>
      <c r="J4">
        <f>BYPL_EOD!AC4+BYPL_EOD!AD4</f>
        <v>9.3800000000000008</v>
      </c>
      <c r="K4">
        <f>MES_EOD!AC4+MES_EOD!AD4</f>
        <v>0</v>
      </c>
      <c r="L4">
        <f>NDMC_EOD!AC4+NDMC_EOD!AD4</f>
        <v>2.04</v>
      </c>
      <c r="M4">
        <f>TPDDL_EOD!AC4+TPDDL_EOD!AD4</f>
        <v>11.79</v>
      </c>
      <c r="N4">
        <f t="shared" si="0"/>
        <v>35</v>
      </c>
      <c r="O4" s="154">
        <f t="shared" si="1"/>
        <v>-0.39999999999999858</v>
      </c>
      <c r="P4">
        <v>11.655257142857142</v>
      </c>
      <c r="Q4">
        <v>9.2728000000000019</v>
      </c>
      <c r="R4">
        <v>0</v>
      </c>
      <c r="S4">
        <v>2.0166857142857144</v>
      </c>
      <c r="T4">
        <v>11.655257142857142</v>
      </c>
      <c r="U4" s="156">
        <f t="shared" si="2"/>
        <v>34.599999999999994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34.6</v>
      </c>
      <c r="E5">
        <f>GT!N5</f>
        <v>0</v>
      </c>
      <c r="F5">
        <f t="shared" si="4"/>
        <v>72</v>
      </c>
      <c r="G5">
        <f t="shared" si="5"/>
        <v>34.6</v>
      </c>
      <c r="H5" s="154"/>
      <c r="I5">
        <f>BRPL_EOD!AC5+BRPL_EOD!AD5</f>
        <v>11.79</v>
      </c>
      <c r="J5">
        <f>BYPL_EOD!AC5+BYPL_EOD!AD5</f>
        <v>9.3800000000000008</v>
      </c>
      <c r="K5">
        <f>MES_EOD!AC5+MES_EOD!AD5</f>
        <v>0</v>
      </c>
      <c r="L5">
        <f>NDMC_EOD!AC5+NDMC_EOD!AD5</f>
        <v>2.04</v>
      </c>
      <c r="M5">
        <f>TPDDL_EOD!AC5+TPDDL_EOD!AD5</f>
        <v>11.79</v>
      </c>
      <c r="N5">
        <f t="shared" si="0"/>
        <v>35</v>
      </c>
      <c r="O5" s="154">
        <f t="shared" si="1"/>
        <v>-0.39999999999999858</v>
      </c>
      <c r="P5">
        <v>11.655257142857142</v>
      </c>
      <c r="Q5">
        <v>9.2728000000000019</v>
      </c>
      <c r="R5">
        <v>0</v>
      </c>
      <c r="S5">
        <v>2.0166857142857144</v>
      </c>
      <c r="T5">
        <v>11.655257142857142</v>
      </c>
      <c r="U5" s="156">
        <f t="shared" si="2"/>
        <v>34.599999999999994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34.6</v>
      </c>
      <c r="E6">
        <f>GT!N6</f>
        <v>0</v>
      </c>
      <c r="F6">
        <f t="shared" si="4"/>
        <v>72</v>
      </c>
      <c r="G6">
        <f t="shared" si="5"/>
        <v>34.6</v>
      </c>
      <c r="H6" s="154"/>
      <c r="I6">
        <f>BRPL_EOD!AC6+BRPL_EOD!AD6</f>
        <v>11.79</v>
      </c>
      <c r="J6">
        <f>BYPL_EOD!AC6+BYPL_EOD!AD6</f>
        <v>9.3800000000000008</v>
      </c>
      <c r="K6">
        <f>MES_EOD!AC6+MES_EOD!AD6</f>
        <v>0</v>
      </c>
      <c r="L6">
        <f>NDMC_EOD!AC6+NDMC_EOD!AD6</f>
        <v>2.04</v>
      </c>
      <c r="M6">
        <f>TPDDL_EOD!AC6+TPDDL_EOD!AD6</f>
        <v>11.79</v>
      </c>
      <c r="N6">
        <f t="shared" si="0"/>
        <v>35</v>
      </c>
      <c r="O6" s="154">
        <f t="shared" si="1"/>
        <v>-0.39999999999999858</v>
      </c>
      <c r="P6">
        <v>11.655257142857142</v>
      </c>
      <c r="Q6">
        <v>9.2728000000000019</v>
      </c>
      <c r="R6">
        <v>0</v>
      </c>
      <c r="S6">
        <v>2.0166857142857144</v>
      </c>
      <c r="T6">
        <v>11.655257142857142</v>
      </c>
      <c r="U6" s="156">
        <f t="shared" si="2"/>
        <v>34.599999999999994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34.6</v>
      </c>
      <c r="E7">
        <f>GT!N7</f>
        <v>0</v>
      </c>
      <c r="F7">
        <f t="shared" si="4"/>
        <v>72</v>
      </c>
      <c r="G7">
        <f t="shared" si="5"/>
        <v>34.6</v>
      </c>
      <c r="H7" s="154"/>
      <c r="I7">
        <f>BRPL_EOD!AC7+BRPL_EOD!AD7</f>
        <v>11.79</v>
      </c>
      <c r="J7">
        <f>BYPL_EOD!AC7+BYPL_EOD!AD7</f>
        <v>9.3800000000000008</v>
      </c>
      <c r="K7">
        <f>MES_EOD!AC7+MES_EOD!AD7</f>
        <v>0</v>
      </c>
      <c r="L7">
        <f>NDMC_EOD!AC7+NDMC_EOD!AD7</f>
        <v>2.04</v>
      </c>
      <c r="M7">
        <f>TPDDL_EOD!AC7+TPDDL_EOD!AD7</f>
        <v>11.79</v>
      </c>
      <c r="N7">
        <f t="shared" si="0"/>
        <v>35</v>
      </c>
      <c r="O7" s="154">
        <f t="shared" si="1"/>
        <v>-0.39999999999999858</v>
      </c>
      <c r="P7">
        <v>11.655257142857142</v>
      </c>
      <c r="Q7">
        <v>9.2728000000000019</v>
      </c>
      <c r="R7">
        <v>0</v>
      </c>
      <c r="S7">
        <v>2.0166857142857144</v>
      </c>
      <c r="T7">
        <v>11.655257142857142</v>
      </c>
      <c r="U7" s="156">
        <f t="shared" si="2"/>
        <v>34.599999999999994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34.6</v>
      </c>
      <c r="E8">
        <f>GT!N8</f>
        <v>0</v>
      </c>
      <c r="F8">
        <f t="shared" si="4"/>
        <v>72</v>
      </c>
      <c r="G8">
        <f t="shared" si="5"/>
        <v>34.6</v>
      </c>
      <c r="H8" s="154"/>
      <c r="I8">
        <f>BRPL_EOD!AC8+BRPL_EOD!AD8</f>
        <v>11.79</v>
      </c>
      <c r="J8">
        <f>BYPL_EOD!AC8+BYPL_EOD!AD8</f>
        <v>9.3800000000000008</v>
      </c>
      <c r="K8">
        <f>MES_EOD!AC8+MES_EOD!AD8</f>
        <v>0</v>
      </c>
      <c r="L8">
        <f>NDMC_EOD!AC8+NDMC_EOD!AD8</f>
        <v>2.04</v>
      </c>
      <c r="M8">
        <f>TPDDL_EOD!AC8+TPDDL_EOD!AD8</f>
        <v>11.79</v>
      </c>
      <c r="N8">
        <f t="shared" si="0"/>
        <v>35</v>
      </c>
      <c r="O8" s="154">
        <f t="shared" si="1"/>
        <v>-0.39999999999999858</v>
      </c>
      <c r="P8">
        <v>11.655257142857142</v>
      </c>
      <c r="Q8">
        <v>9.2728000000000019</v>
      </c>
      <c r="R8">
        <v>0</v>
      </c>
      <c r="S8">
        <v>2.0166857142857144</v>
      </c>
      <c r="T8">
        <v>11.655257142857142</v>
      </c>
      <c r="U8" s="156">
        <f t="shared" si="2"/>
        <v>34.599999999999994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34.6</v>
      </c>
      <c r="E9">
        <f>GT!N9</f>
        <v>0</v>
      </c>
      <c r="F9">
        <f t="shared" si="4"/>
        <v>72</v>
      </c>
      <c r="G9">
        <f t="shared" si="5"/>
        <v>34.6</v>
      </c>
      <c r="H9" s="154"/>
      <c r="I9">
        <f>BRPL_EOD!AC9+BRPL_EOD!AD9</f>
        <v>13.29</v>
      </c>
      <c r="J9">
        <f>BYPL_EOD!AC9+BYPL_EOD!AD9</f>
        <v>7.28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34.65</v>
      </c>
      <c r="O9" s="154">
        <f t="shared" si="1"/>
        <v>-4.9999999999997158E-2</v>
      </c>
      <c r="P9">
        <v>13.27082251082251</v>
      </c>
      <c r="Q9">
        <v>7.2694949494949501</v>
      </c>
      <c r="R9">
        <v>0</v>
      </c>
      <c r="S9">
        <v>2.0769985569985572</v>
      </c>
      <c r="T9">
        <v>11.982683982683984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34.6</v>
      </c>
      <c r="E10">
        <f>GT!N10</f>
        <v>0</v>
      </c>
      <c r="F10">
        <f t="shared" si="4"/>
        <v>72</v>
      </c>
      <c r="G10">
        <f t="shared" si="5"/>
        <v>34.6</v>
      </c>
      <c r="H10" s="154"/>
      <c r="I10">
        <f>BRPL_EOD!AC10+BRPL_EOD!AD10</f>
        <v>11.79</v>
      </c>
      <c r="J10">
        <f>BYPL_EOD!AC10+BYPL_EOD!AD10</f>
        <v>9.3800000000000008</v>
      </c>
      <c r="K10">
        <f>MES_EOD!AC10+MES_EOD!AD10</f>
        <v>0</v>
      </c>
      <c r="L10">
        <f>NDMC_EOD!AC10+NDMC_EOD!AD10</f>
        <v>2.04</v>
      </c>
      <c r="M10">
        <f>TPDDL_EOD!AC10+TPDDL_EOD!AD10</f>
        <v>11.79</v>
      </c>
      <c r="N10">
        <f t="shared" si="0"/>
        <v>35</v>
      </c>
      <c r="O10" s="154">
        <f t="shared" si="1"/>
        <v>-0.39999999999999858</v>
      </c>
      <c r="P10">
        <v>11.655257142857142</v>
      </c>
      <c r="Q10">
        <v>9.2728000000000019</v>
      </c>
      <c r="R10">
        <v>0</v>
      </c>
      <c r="S10">
        <v>2.0166857142857144</v>
      </c>
      <c r="T10">
        <v>11.655257142857142</v>
      </c>
      <c r="U10" s="156">
        <f t="shared" si="2"/>
        <v>34.599999999999994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34.6</v>
      </c>
      <c r="E11">
        <f>GT!N11</f>
        <v>0</v>
      </c>
      <c r="F11">
        <f t="shared" si="4"/>
        <v>72</v>
      </c>
      <c r="G11">
        <f t="shared" si="5"/>
        <v>34.6</v>
      </c>
      <c r="H11" s="154"/>
      <c r="I11">
        <f>BRPL_EOD!AC11+BRPL_EOD!AD11</f>
        <v>11.79</v>
      </c>
      <c r="J11">
        <f>BYPL_EOD!AC11+BYPL_EOD!AD11</f>
        <v>9.3800000000000008</v>
      </c>
      <c r="K11">
        <f>MES_EOD!AC11+MES_EOD!AD11</f>
        <v>0</v>
      </c>
      <c r="L11">
        <f>NDMC_EOD!AC11+NDMC_EOD!AD11</f>
        <v>2.04</v>
      </c>
      <c r="M11">
        <f>TPDDL_EOD!AC11+TPDDL_EOD!AD11</f>
        <v>11.79</v>
      </c>
      <c r="N11">
        <f t="shared" si="0"/>
        <v>35</v>
      </c>
      <c r="O11" s="154">
        <f t="shared" si="1"/>
        <v>-0.39999999999999858</v>
      </c>
      <c r="P11">
        <v>11.655257142857142</v>
      </c>
      <c r="Q11">
        <v>9.2728000000000019</v>
      </c>
      <c r="R11">
        <v>0</v>
      </c>
      <c r="S11">
        <v>2.0166857142857144</v>
      </c>
      <c r="T11">
        <v>11.655257142857142</v>
      </c>
      <c r="U11" s="156">
        <f t="shared" si="2"/>
        <v>34.599999999999994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33.6</v>
      </c>
      <c r="E12">
        <f>GT!N12</f>
        <v>0</v>
      </c>
      <c r="F12">
        <f t="shared" si="4"/>
        <v>72</v>
      </c>
      <c r="G12">
        <f t="shared" si="5"/>
        <v>33.6</v>
      </c>
      <c r="H12" s="154"/>
      <c r="I12">
        <f>BRPL_EOD!AC12+BRPL_EOD!AD12</f>
        <v>11.45</v>
      </c>
      <c r="J12">
        <f>BYPL_EOD!AC12+BYPL_EOD!AD12</f>
        <v>9.1199999999999992</v>
      </c>
      <c r="K12">
        <f>MES_EOD!AC12+MES_EOD!AD12</f>
        <v>0</v>
      </c>
      <c r="L12">
        <f>NDMC_EOD!AC12+NDMC_EOD!AD12</f>
        <v>1.98</v>
      </c>
      <c r="M12">
        <f>TPDDL_EOD!AC12+TPDDL_EOD!AD12</f>
        <v>11.45</v>
      </c>
      <c r="N12">
        <f t="shared" si="0"/>
        <v>34</v>
      </c>
      <c r="O12" s="154">
        <f t="shared" si="1"/>
        <v>-0.39999999999999858</v>
      </c>
      <c r="P12">
        <v>11.315294117647058</v>
      </c>
      <c r="Q12">
        <v>9.0127058823529413</v>
      </c>
      <c r="R12">
        <v>0</v>
      </c>
      <c r="S12">
        <v>1.9567058823529413</v>
      </c>
      <c r="T12">
        <v>11.315294117647058</v>
      </c>
      <c r="U12" s="156">
        <f t="shared" si="2"/>
        <v>33.6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33.6</v>
      </c>
      <c r="E13">
        <f>GT!N13</f>
        <v>0</v>
      </c>
      <c r="F13">
        <f t="shared" si="4"/>
        <v>72</v>
      </c>
      <c r="G13">
        <f t="shared" si="5"/>
        <v>33.6</v>
      </c>
      <c r="H13" s="154"/>
      <c r="I13">
        <f>BRPL_EOD!AC13+BRPL_EOD!AD13</f>
        <v>12.31</v>
      </c>
      <c r="J13">
        <f>BYPL_EOD!AC13+BYPL_EOD!AD13</f>
        <v>7.28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33.67</v>
      </c>
      <c r="O13" s="154">
        <f t="shared" si="1"/>
        <v>-7.0000000000000284E-2</v>
      </c>
      <c r="P13">
        <v>12.284407484407485</v>
      </c>
      <c r="Q13">
        <v>7.2648648648648653</v>
      </c>
      <c r="R13">
        <v>0</v>
      </c>
      <c r="S13">
        <v>2.0756756756756758</v>
      </c>
      <c r="T13">
        <v>11.975051975051976</v>
      </c>
      <c r="U13" s="156">
        <f t="shared" si="2"/>
        <v>33.6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33.6</v>
      </c>
      <c r="E14">
        <f>GT!N14</f>
        <v>0</v>
      </c>
      <c r="F14">
        <f t="shared" si="4"/>
        <v>72</v>
      </c>
      <c r="G14">
        <f t="shared" si="5"/>
        <v>33.6</v>
      </c>
      <c r="H14" s="154"/>
      <c r="I14">
        <f>BRPL_EOD!AC14+BRPL_EOD!AD14</f>
        <v>12.31</v>
      </c>
      <c r="J14">
        <f>BYPL_EOD!AC14+BYPL_EOD!AD14</f>
        <v>7.28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33.67</v>
      </c>
      <c r="O14" s="154">
        <f t="shared" si="1"/>
        <v>-7.0000000000000284E-2</v>
      </c>
      <c r="P14">
        <v>12.284407484407485</v>
      </c>
      <c r="Q14">
        <v>7.2648648648648653</v>
      </c>
      <c r="R14">
        <v>0</v>
      </c>
      <c r="S14">
        <v>2.0756756756756758</v>
      </c>
      <c r="T14">
        <v>11.975051975051976</v>
      </c>
      <c r="U14" s="156">
        <f t="shared" si="2"/>
        <v>33.6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33.6</v>
      </c>
      <c r="E15">
        <f>GT!N15</f>
        <v>0</v>
      </c>
      <c r="F15">
        <f t="shared" si="4"/>
        <v>72</v>
      </c>
      <c r="G15">
        <f t="shared" si="5"/>
        <v>33.6</v>
      </c>
      <c r="H15" s="154"/>
      <c r="I15">
        <f>BRPL_EOD!AC15+BRPL_EOD!AD15</f>
        <v>11.45</v>
      </c>
      <c r="J15">
        <f>BYPL_EOD!AC15+BYPL_EOD!AD15</f>
        <v>9.1199999999999992</v>
      </c>
      <c r="K15">
        <f>MES_EOD!AC15+MES_EOD!AD15</f>
        <v>0</v>
      </c>
      <c r="L15">
        <f>NDMC_EOD!AC15+NDMC_EOD!AD15</f>
        <v>1.98</v>
      </c>
      <c r="M15">
        <f>TPDDL_EOD!AC15+TPDDL_EOD!AD15</f>
        <v>11.45</v>
      </c>
      <c r="N15">
        <f t="shared" si="0"/>
        <v>34</v>
      </c>
      <c r="O15" s="154">
        <f t="shared" si="1"/>
        <v>-0.39999999999999858</v>
      </c>
      <c r="P15">
        <v>11.315294117647058</v>
      </c>
      <c r="Q15">
        <v>9.0127058823529413</v>
      </c>
      <c r="R15">
        <v>0</v>
      </c>
      <c r="S15">
        <v>1.9567058823529413</v>
      </c>
      <c r="T15">
        <v>11.315294117647058</v>
      </c>
      <c r="U15" s="156">
        <f t="shared" si="2"/>
        <v>33.6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33.6</v>
      </c>
      <c r="E16">
        <f>GT!N16</f>
        <v>0</v>
      </c>
      <c r="F16">
        <f t="shared" si="4"/>
        <v>72</v>
      </c>
      <c r="G16">
        <f t="shared" si="5"/>
        <v>33.6</v>
      </c>
      <c r="H16" s="154"/>
      <c r="I16">
        <f>BRPL_EOD!AC16+BRPL_EOD!AD16</f>
        <v>12.31</v>
      </c>
      <c r="J16">
        <f>BYPL_EOD!AC16+BYPL_EOD!AD16</f>
        <v>7.28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33.67</v>
      </c>
      <c r="O16" s="154">
        <f t="shared" si="1"/>
        <v>-7.0000000000000284E-2</v>
      </c>
      <c r="P16">
        <v>12.284407484407485</v>
      </c>
      <c r="Q16">
        <v>7.2648648648648653</v>
      </c>
      <c r="R16">
        <v>0</v>
      </c>
      <c r="S16">
        <v>2.0756756756756758</v>
      </c>
      <c r="T16">
        <v>11.975051975051976</v>
      </c>
      <c r="U16" s="156">
        <f t="shared" si="2"/>
        <v>33.6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33.6</v>
      </c>
      <c r="E17">
        <f>GT!N17</f>
        <v>0</v>
      </c>
      <c r="F17">
        <f t="shared" si="4"/>
        <v>72</v>
      </c>
      <c r="G17">
        <f t="shared" si="5"/>
        <v>33.6</v>
      </c>
      <c r="H17" s="154"/>
      <c r="I17">
        <f>BRPL_EOD!AC17+BRPL_EOD!AD17</f>
        <v>11.45</v>
      </c>
      <c r="J17">
        <f>BYPL_EOD!AC17+BYPL_EOD!AD17</f>
        <v>9.1199999999999992</v>
      </c>
      <c r="K17">
        <f>MES_EOD!AC17+MES_EOD!AD17</f>
        <v>0</v>
      </c>
      <c r="L17">
        <f>NDMC_EOD!AC17+NDMC_EOD!AD17</f>
        <v>1.98</v>
      </c>
      <c r="M17">
        <f>TPDDL_EOD!AC17+TPDDL_EOD!AD17</f>
        <v>11.45</v>
      </c>
      <c r="N17">
        <f t="shared" si="0"/>
        <v>34</v>
      </c>
      <c r="O17" s="154">
        <f t="shared" si="1"/>
        <v>-0.39999999999999858</v>
      </c>
      <c r="P17">
        <v>11.315294117647058</v>
      </c>
      <c r="Q17">
        <v>9.0127058823529413</v>
      </c>
      <c r="R17">
        <v>0</v>
      </c>
      <c r="S17">
        <v>1.9567058823529413</v>
      </c>
      <c r="T17">
        <v>11.315294117647058</v>
      </c>
      <c r="U17" s="156">
        <f t="shared" si="2"/>
        <v>33.6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33.6</v>
      </c>
      <c r="E18">
        <f>GT!N18</f>
        <v>0</v>
      </c>
      <c r="F18">
        <f t="shared" si="4"/>
        <v>72</v>
      </c>
      <c r="G18">
        <f t="shared" si="5"/>
        <v>33.6</v>
      </c>
      <c r="H18" s="154"/>
      <c r="I18">
        <f>BRPL_EOD!AC18+BRPL_EOD!AD18</f>
        <v>11.45</v>
      </c>
      <c r="J18">
        <f>BYPL_EOD!AC18+BYPL_EOD!AD18</f>
        <v>9.1199999999999992</v>
      </c>
      <c r="K18">
        <f>MES_EOD!AC18+MES_EOD!AD18</f>
        <v>0</v>
      </c>
      <c r="L18">
        <f>NDMC_EOD!AC18+NDMC_EOD!AD18</f>
        <v>1.98</v>
      </c>
      <c r="M18">
        <f>TPDDL_EOD!AC18+TPDDL_EOD!AD18</f>
        <v>11.45</v>
      </c>
      <c r="N18">
        <f t="shared" si="0"/>
        <v>34</v>
      </c>
      <c r="O18" s="154">
        <f t="shared" si="1"/>
        <v>-0.39999999999999858</v>
      </c>
      <c r="P18">
        <v>11.315294117647058</v>
      </c>
      <c r="Q18">
        <v>9.0127058823529413</v>
      </c>
      <c r="R18">
        <v>0</v>
      </c>
      <c r="S18">
        <v>1.9567058823529413</v>
      </c>
      <c r="T18">
        <v>11.315294117647058</v>
      </c>
      <c r="U18" s="156">
        <f t="shared" si="2"/>
        <v>33.6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33.6</v>
      </c>
      <c r="E19">
        <f>GT!N19</f>
        <v>0</v>
      </c>
      <c r="F19">
        <f t="shared" si="4"/>
        <v>72</v>
      </c>
      <c r="G19">
        <f t="shared" si="5"/>
        <v>33.6</v>
      </c>
      <c r="H19" s="154"/>
      <c r="I19">
        <f>BRPL_EOD!AC19+BRPL_EOD!AD19</f>
        <v>11.45</v>
      </c>
      <c r="J19">
        <f>BYPL_EOD!AC19+BYPL_EOD!AD19</f>
        <v>9.1199999999999992</v>
      </c>
      <c r="K19">
        <f>MES_EOD!AC19+MES_EOD!AD19</f>
        <v>0</v>
      </c>
      <c r="L19">
        <f>NDMC_EOD!AC19+NDMC_EOD!AD19</f>
        <v>1.98</v>
      </c>
      <c r="M19">
        <f>TPDDL_EOD!AC19+TPDDL_EOD!AD19</f>
        <v>11.45</v>
      </c>
      <c r="N19">
        <f t="shared" si="0"/>
        <v>34</v>
      </c>
      <c r="O19" s="154">
        <f t="shared" si="1"/>
        <v>-0.39999999999999858</v>
      </c>
      <c r="P19">
        <v>11.315294117647058</v>
      </c>
      <c r="Q19">
        <v>9.0127058823529413</v>
      </c>
      <c r="R19">
        <v>0</v>
      </c>
      <c r="S19">
        <v>1.9567058823529413</v>
      </c>
      <c r="T19">
        <v>11.315294117647058</v>
      </c>
      <c r="U19" s="156">
        <f t="shared" si="2"/>
        <v>33.6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33.6</v>
      </c>
      <c r="E20">
        <f>GT!N20</f>
        <v>0</v>
      </c>
      <c r="F20">
        <f t="shared" si="4"/>
        <v>72</v>
      </c>
      <c r="G20">
        <f t="shared" si="5"/>
        <v>33.6</v>
      </c>
      <c r="H20" s="154"/>
      <c r="I20">
        <f>BRPL_EOD!AC20+BRPL_EOD!AD20</f>
        <v>11.45</v>
      </c>
      <c r="J20">
        <f>BYPL_EOD!AC20+BYPL_EOD!AD20</f>
        <v>9.1199999999999992</v>
      </c>
      <c r="K20">
        <f>MES_EOD!AC20+MES_EOD!AD20</f>
        <v>0</v>
      </c>
      <c r="L20">
        <f>NDMC_EOD!AC20+NDMC_EOD!AD20</f>
        <v>1.98</v>
      </c>
      <c r="M20">
        <f>TPDDL_EOD!AC20+TPDDL_EOD!AD20</f>
        <v>11.45</v>
      </c>
      <c r="N20">
        <f t="shared" si="0"/>
        <v>34</v>
      </c>
      <c r="O20" s="154">
        <f t="shared" si="1"/>
        <v>-0.39999999999999858</v>
      </c>
      <c r="P20">
        <v>11.315294117647058</v>
      </c>
      <c r="Q20">
        <v>9.0127058823529413</v>
      </c>
      <c r="R20">
        <v>0</v>
      </c>
      <c r="S20">
        <v>1.9567058823529413</v>
      </c>
      <c r="T20">
        <v>11.315294117647058</v>
      </c>
      <c r="U20" s="156">
        <f t="shared" si="2"/>
        <v>33.6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33.6</v>
      </c>
      <c r="E21">
        <f>GT!N21</f>
        <v>0</v>
      </c>
      <c r="F21">
        <f t="shared" si="4"/>
        <v>72</v>
      </c>
      <c r="G21">
        <f t="shared" si="5"/>
        <v>33.6</v>
      </c>
      <c r="H21" s="154"/>
      <c r="I21">
        <f>BRPL_EOD!AC21+BRPL_EOD!AD21</f>
        <v>11.45</v>
      </c>
      <c r="J21">
        <f>BYPL_EOD!AC21+BYPL_EOD!AD21</f>
        <v>9.1199999999999992</v>
      </c>
      <c r="K21">
        <f>MES_EOD!AC21+MES_EOD!AD21</f>
        <v>0</v>
      </c>
      <c r="L21">
        <f>NDMC_EOD!AC21+NDMC_EOD!AD21</f>
        <v>1.98</v>
      </c>
      <c r="M21">
        <f>TPDDL_EOD!AC21+TPDDL_EOD!AD21</f>
        <v>11.45</v>
      </c>
      <c r="N21">
        <f t="shared" si="0"/>
        <v>34</v>
      </c>
      <c r="O21" s="154">
        <f t="shared" si="1"/>
        <v>-0.39999999999999858</v>
      </c>
      <c r="P21">
        <v>11.315294117647058</v>
      </c>
      <c r="Q21">
        <v>9.0127058823529413</v>
      </c>
      <c r="R21">
        <v>0</v>
      </c>
      <c r="S21">
        <v>1.9567058823529413</v>
      </c>
      <c r="T21">
        <v>11.315294117647058</v>
      </c>
      <c r="U21" s="156">
        <f t="shared" si="2"/>
        <v>33.6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33.6</v>
      </c>
      <c r="E22">
        <f>GT!N22</f>
        <v>0</v>
      </c>
      <c r="F22">
        <f t="shared" si="4"/>
        <v>72</v>
      </c>
      <c r="G22">
        <f t="shared" si="5"/>
        <v>33.6</v>
      </c>
      <c r="H22" s="154"/>
      <c r="I22">
        <f>BRPL_EOD!AC22+BRPL_EOD!AD22</f>
        <v>11.45</v>
      </c>
      <c r="J22">
        <f>BYPL_EOD!AC22+BYPL_EOD!AD22</f>
        <v>9.1199999999999992</v>
      </c>
      <c r="K22">
        <f>MES_EOD!AC22+MES_EOD!AD22</f>
        <v>0</v>
      </c>
      <c r="L22">
        <f>NDMC_EOD!AC22+NDMC_EOD!AD22</f>
        <v>1.98</v>
      </c>
      <c r="M22">
        <f>TPDDL_EOD!AC22+TPDDL_EOD!AD22</f>
        <v>11.45</v>
      </c>
      <c r="N22">
        <f t="shared" si="0"/>
        <v>34</v>
      </c>
      <c r="O22" s="154">
        <f t="shared" si="1"/>
        <v>-0.39999999999999858</v>
      </c>
      <c r="P22">
        <v>11.315294117647058</v>
      </c>
      <c r="Q22">
        <v>9.0127058823529413</v>
      </c>
      <c r="R22">
        <v>0</v>
      </c>
      <c r="S22">
        <v>1.9567058823529413</v>
      </c>
      <c r="T22">
        <v>11.315294117647058</v>
      </c>
      <c r="U22" s="156">
        <f t="shared" si="2"/>
        <v>33.6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72</v>
      </c>
      <c r="G23">
        <f t="shared" si="5"/>
        <v>34.6</v>
      </c>
      <c r="H23" s="154"/>
      <c r="I23">
        <f>BRPL_EOD!AC23+BRPL_EOD!AD23</f>
        <v>11.79</v>
      </c>
      <c r="J23">
        <f>BYPL_EOD!AC23+BYPL_EOD!AD23</f>
        <v>9.3800000000000008</v>
      </c>
      <c r="K23">
        <f>MES_EOD!AC23+MES_EOD!AD23</f>
        <v>0</v>
      </c>
      <c r="L23">
        <f>NDMC_EOD!AC23+NDMC_EOD!AD23</f>
        <v>2.04</v>
      </c>
      <c r="M23">
        <f>TPDDL_EOD!AC23+TPDDL_EOD!AD23</f>
        <v>11.79</v>
      </c>
      <c r="N23">
        <f t="shared" si="0"/>
        <v>35</v>
      </c>
      <c r="O23" s="154">
        <f t="shared" si="1"/>
        <v>-0.39999999999999858</v>
      </c>
      <c r="P23">
        <v>11.655257142857142</v>
      </c>
      <c r="Q23">
        <v>9.2728000000000019</v>
      </c>
      <c r="R23">
        <v>0</v>
      </c>
      <c r="S23">
        <v>2.0166857142857144</v>
      </c>
      <c r="T23">
        <v>11.655257142857142</v>
      </c>
      <c r="U23" s="156">
        <f t="shared" si="2"/>
        <v>34.599999999999994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34.6</v>
      </c>
      <c r="E24">
        <f>GT!N24</f>
        <v>0</v>
      </c>
      <c r="F24">
        <f t="shared" si="4"/>
        <v>72</v>
      </c>
      <c r="G24">
        <f t="shared" si="5"/>
        <v>34.6</v>
      </c>
      <c r="H24" s="154"/>
      <c r="I24">
        <f>BRPL_EOD!AC24+BRPL_EOD!AD24</f>
        <v>11.79</v>
      </c>
      <c r="J24">
        <f>BYPL_EOD!AC24+BYPL_EOD!AD24</f>
        <v>9.3800000000000008</v>
      </c>
      <c r="K24">
        <f>MES_EOD!AC24+MES_EOD!AD24</f>
        <v>0</v>
      </c>
      <c r="L24">
        <f>NDMC_EOD!AC24+NDMC_EOD!AD24</f>
        <v>2.04</v>
      </c>
      <c r="M24">
        <f>TPDDL_EOD!AC24+TPDDL_EOD!AD24</f>
        <v>11.79</v>
      </c>
      <c r="N24">
        <f t="shared" si="0"/>
        <v>35</v>
      </c>
      <c r="O24" s="154">
        <f t="shared" si="1"/>
        <v>-0.39999999999999858</v>
      </c>
      <c r="P24">
        <v>11.655257142857142</v>
      </c>
      <c r="Q24">
        <v>9.2728000000000019</v>
      </c>
      <c r="R24">
        <v>0</v>
      </c>
      <c r="S24">
        <v>2.0166857142857144</v>
      </c>
      <c r="T24">
        <v>11.655257142857142</v>
      </c>
      <c r="U24" s="156">
        <f t="shared" si="2"/>
        <v>34.599999999999994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72</v>
      </c>
      <c r="G25">
        <f t="shared" si="5"/>
        <v>34.6</v>
      </c>
      <c r="H25" s="154"/>
      <c r="I25">
        <f>BRPL_EOD!AC25+BRPL_EOD!AD25</f>
        <v>11.79</v>
      </c>
      <c r="J25">
        <f>BYPL_EOD!AC25+BYPL_EOD!AD25</f>
        <v>9.3800000000000008</v>
      </c>
      <c r="K25">
        <f>MES_EOD!AC25+MES_EOD!AD25</f>
        <v>0</v>
      </c>
      <c r="L25">
        <f>NDMC_EOD!AC25+NDMC_EOD!AD25</f>
        <v>2.04</v>
      </c>
      <c r="M25">
        <f>TPDDL_EOD!AC25+TPDDL_EOD!AD25</f>
        <v>11.79</v>
      </c>
      <c r="N25">
        <f t="shared" si="0"/>
        <v>35</v>
      </c>
      <c r="O25" s="154">
        <f t="shared" si="1"/>
        <v>-0.39999999999999858</v>
      </c>
      <c r="P25">
        <v>11.655257142857142</v>
      </c>
      <c r="Q25">
        <v>9.2728000000000019</v>
      </c>
      <c r="R25">
        <v>0</v>
      </c>
      <c r="S25">
        <v>2.0166857142857144</v>
      </c>
      <c r="T25">
        <v>11.655257142857142</v>
      </c>
      <c r="U25" s="156">
        <f t="shared" si="2"/>
        <v>34.599999999999994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34.6</v>
      </c>
      <c r="E26">
        <f>GT!N26</f>
        <v>0</v>
      </c>
      <c r="F26">
        <f t="shared" si="4"/>
        <v>72</v>
      </c>
      <c r="G26">
        <f t="shared" si="5"/>
        <v>34.6</v>
      </c>
      <c r="H26" s="154"/>
      <c r="I26">
        <f>BRPL_EOD!AC26+BRPL_EOD!AD26</f>
        <v>11.79</v>
      </c>
      <c r="J26">
        <f>BYPL_EOD!AC26+BYPL_EOD!AD26</f>
        <v>9.3800000000000008</v>
      </c>
      <c r="K26">
        <f>MES_EOD!AC26+MES_EOD!AD26</f>
        <v>0</v>
      </c>
      <c r="L26">
        <f>NDMC_EOD!AC26+NDMC_EOD!AD26</f>
        <v>2.04</v>
      </c>
      <c r="M26">
        <f>TPDDL_EOD!AC26+TPDDL_EOD!AD26</f>
        <v>11.79</v>
      </c>
      <c r="N26">
        <f t="shared" si="0"/>
        <v>35</v>
      </c>
      <c r="O26" s="154">
        <f t="shared" si="1"/>
        <v>-0.39999999999999858</v>
      </c>
      <c r="P26">
        <v>11.655257142857142</v>
      </c>
      <c r="Q26">
        <v>9.2728000000000019</v>
      </c>
      <c r="R26">
        <v>0</v>
      </c>
      <c r="S26">
        <v>2.0166857142857144</v>
      </c>
      <c r="T26">
        <v>11.655257142857142</v>
      </c>
      <c r="U26" s="156">
        <f t="shared" si="2"/>
        <v>34.599999999999994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34.6</v>
      </c>
      <c r="E27">
        <f>GT!N27</f>
        <v>0</v>
      </c>
      <c r="F27">
        <f t="shared" si="4"/>
        <v>72</v>
      </c>
      <c r="G27">
        <f t="shared" si="5"/>
        <v>34.6</v>
      </c>
      <c r="H27" s="154"/>
      <c r="I27">
        <f>BRPL_EOD!AC27+BRPL_EOD!AD27</f>
        <v>11.79</v>
      </c>
      <c r="J27">
        <f>BYPL_EOD!AC27+BYPL_EOD!AD27</f>
        <v>9.3800000000000008</v>
      </c>
      <c r="K27">
        <f>MES_EOD!AC27+MES_EOD!AD27</f>
        <v>0</v>
      </c>
      <c r="L27">
        <f>NDMC_EOD!AC27+NDMC_EOD!AD27</f>
        <v>2.04</v>
      </c>
      <c r="M27">
        <f>TPDDL_EOD!AC27+TPDDL_EOD!AD27</f>
        <v>11.79</v>
      </c>
      <c r="N27">
        <f t="shared" si="0"/>
        <v>35</v>
      </c>
      <c r="O27" s="154">
        <f t="shared" si="1"/>
        <v>-0.39999999999999858</v>
      </c>
      <c r="P27">
        <v>11.655257142857142</v>
      </c>
      <c r="Q27">
        <v>9.2728000000000019</v>
      </c>
      <c r="R27">
        <v>0</v>
      </c>
      <c r="S27">
        <v>2.0166857142857144</v>
      </c>
      <c r="T27">
        <v>11.655257142857142</v>
      </c>
      <c r="U27" s="156">
        <f t="shared" si="2"/>
        <v>34.599999999999994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34.6</v>
      </c>
      <c r="E28">
        <f>GT!N28</f>
        <v>0</v>
      </c>
      <c r="F28">
        <f t="shared" si="4"/>
        <v>72</v>
      </c>
      <c r="G28">
        <f t="shared" si="5"/>
        <v>34.6</v>
      </c>
      <c r="H28" s="154"/>
      <c r="I28">
        <f>BRPL_EOD!AC28+BRPL_EOD!AD28</f>
        <v>11.79</v>
      </c>
      <c r="J28">
        <f>BYPL_EOD!AC28+BYPL_EOD!AD28</f>
        <v>9.3800000000000008</v>
      </c>
      <c r="K28">
        <f>MES_EOD!AC28+MES_EOD!AD28</f>
        <v>0</v>
      </c>
      <c r="L28">
        <f>NDMC_EOD!AC28+NDMC_EOD!AD28</f>
        <v>2.04</v>
      </c>
      <c r="M28">
        <f>TPDDL_EOD!AC28+TPDDL_EOD!AD28</f>
        <v>11.79</v>
      </c>
      <c r="N28">
        <f t="shared" si="0"/>
        <v>35</v>
      </c>
      <c r="O28" s="154">
        <f t="shared" si="1"/>
        <v>-0.39999999999999858</v>
      </c>
      <c r="P28">
        <v>11.655257142857142</v>
      </c>
      <c r="Q28">
        <v>9.2728000000000019</v>
      </c>
      <c r="R28">
        <v>0</v>
      </c>
      <c r="S28">
        <v>2.0166857142857144</v>
      </c>
      <c r="T28">
        <v>11.655257142857142</v>
      </c>
      <c r="U28" s="156">
        <f t="shared" si="2"/>
        <v>34.599999999999994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34.6</v>
      </c>
      <c r="E29">
        <f>GT!N29</f>
        <v>0</v>
      </c>
      <c r="F29">
        <f t="shared" si="4"/>
        <v>72</v>
      </c>
      <c r="G29">
        <f t="shared" si="5"/>
        <v>34.6</v>
      </c>
      <c r="H29" s="154"/>
      <c r="I29">
        <f>BRPL_EOD!AC29+BRPL_EOD!AD29</f>
        <v>11.79</v>
      </c>
      <c r="J29">
        <f>BYPL_EOD!AC29+BYPL_EOD!AD29</f>
        <v>9.3800000000000008</v>
      </c>
      <c r="K29">
        <f>MES_EOD!AC29+MES_EOD!AD29</f>
        <v>0</v>
      </c>
      <c r="L29">
        <f>NDMC_EOD!AC29+NDMC_EOD!AD29</f>
        <v>2.04</v>
      </c>
      <c r="M29">
        <f>TPDDL_EOD!AC29+TPDDL_EOD!AD29</f>
        <v>11.79</v>
      </c>
      <c r="N29">
        <f t="shared" si="0"/>
        <v>35</v>
      </c>
      <c r="O29" s="154">
        <f t="shared" si="1"/>
        <v>-0.39999999999999858</v>
      </c>
      <c r="P29">
        <v>11.655257142857142</v>
      </c>
      <c r="Q29">
        <v>9.2728000000000019</v>
      </c>
      <c r="R29">
        <v>0</v>
      </c>
      <c r="S29">
        <v>2.0166857142857144</v>
      </c>
      <c r="T29">
        <v>11.655257142857142</v>
      </c>
      <c r="U29" s="156">
        <f t="shared" si="2"/>
        <v>34.599999999999994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34.6</v>
      </c>
      <c r="E30">
        <f>GT!N30</f>
        <v>0</v>
      </c>
      <c r="F30">
        <f t="shared" si="4"/>
        <v>72</v>
      </c>
      <c r="G30">
        <f t="shared" si="5"/>
        <v>34.6</v>
      </c>
      <c r="H30" s="154"/>
      <c r="I30">
        <f>BRPL_EOD!AC30+BRPL_EOD!AD30</f>
        <v>11.79</v>
      </c>
      <c r="J30">
        <f>BYPL_EOD!AC30+BYPL_EOD!AD30</f>
        <v>9.3800000000000008</v>
      </c>
      <c r="K30">
        <f>MES_EOD!AC30+MES_EOD!AD30</f>
        <v>0</v>
      </c>
      <c r="L30">
        <f>NDMC_EOD!AC30+NDMC_EOD!AD30</f>
        <v>2.04</v>
      </c>
      <c r="M30">
        <f>TPDDL_EOD!AC30+TPDDL_EOD!AD30</f>
        <v>11.79</v>
      </c>
      <c r="N30">
        <f t="shared" si="0"/>
        <v>35</v>
      </c>
      <c r="O30" s="154">
        <f t="shared" si="1"/>
        <v>-0.39999999999999858</v>
      </c>
      <c r="P30">
        <v>11.655257142857142</v>
      </c>
      <c r="Q30">
        <v>9.2728000000000019</v>
      </c>
      <c r="R30">
        <v>0</v>
      </c>
      <c r="S30">
        <v>2.0166857142857144</v>
      </c>
      <c r="T30">
        <v>11.655257142857142</v>
      </c>
      <c r="U30" s="156">
        <f t="shared" si="2"/>
        <v>34.599999999999994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72</v>
      </c>
      <c r="G31">
        <f t="shared" si="5"/>
        <v>34.6</v>
      </c>
      <c r="H31" s="154"/>
      <c r="I31">
        <f>BRPL_EOD!AC31+BRPL_EOD!AD31</f>
        <v>11.79</v>
      </c>
      <c r="J31">
        <f>BYPL_EOD!AC31+BYPL_EOD!AD31</f>
        <v>9.3800000000000008</v>
      </c>
      <c r="K31">
        <f>MES_EOD!AC31+MES_EOD!AD31</f>
        <v>0</v>
      </c>
      <c r="L31">
        <f>NDMC_EOD!AC31+NDMC_EOD!AD31</f>
        <v>2.04</v>
      </c>
      <c r="M31">
        <f>TPDDL_EOD!AC31+TPDDL_EOD!AD31</f>
        <v>11.79</v>
      </c>
      <c r="N31">
        <f t="shared" si="0"/>
        <v>35</v>
      </c>
      <c r="O31" s="154">
        <f t="shared" si="1"/>
        <v>-0.39999999999999858</v>
      </c>
      <c r="P31">
        <v>11.655257142857142</v>
      </c>
      <c r="Q31">
        <v>9.2728000000000019</v>
      </c>
      <c r="R31">
        <v>0</v>
      </c>
      <c r="S31">
        <v>2.0166857142857144</v>
      </c>
      <c r="T31">
        <v>11.655257142857142</v>
      </c>
      <c r="U31" s="156">
        <f t="shared" si="2"/>
        <v>34.599999999999994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34.6</v>
      </c>
      <c r="E32">
        <f>GT!N32</f>
        <v>0</v>
      </c>
      <c r="F32">
        <f t="shared" si="4"/>
        <v>72</v>
      </c>
      <c r="G32">
        <f t="shared" si="5"/>
        <v>34.6</v>
      </c>
      <c r="H32" s="154"/>
      <c r="I32">
        <f>BRPL_EOD!AC32+BRPL_EOD!AD32</f>
        <v>11.79</v>
      </c>
      <c r="J32">
        <f>BYPL_EOD!AC32+BYPL_EOD!AD32</f>
        <v>9.3800000000000008</v>
      </c>
      <c r="K32">
        <f>MES_EOD!AC32+MES_EOD!AD32</f>
        <v>0</v>
      </c>
      <c r="L32">
        <f>NDMC_EOD!AC32+NDMC_EOD!AD32</f>
        <v>2.04</v>
      </c>
      <c r="M32">
        <f>TPDDL_EOD!AC32+TPDDL_EOD!AD32</f>
        <v>11.79</v>
      </c>
      <c r="N32">
        <f t="shared" si="0"/>
        <v>35</v>
      </c>
      <c r="O32" s="154">
        <f t="shared" si="1"/>
        <v>-0.39999999999999858</v>
      </c>
      <c r="P32">
        <v>11.655257142857142</v>
      </c>
      <c r="Q32">
        <v>9.2728000000000019</v>
      </c>
      <c r="R32">
        <v>0</v>
      </c>
      <c r="S32">
        <v>2.0166857142857144</v>
      </c>
      <c r="T32">
        <v>11.655257142857142</v>
      </c>
      <c r="U32" s="156">
        <f t="shared" si="2"/>
        <v>34.599999999999994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72</v>
      </c>
      <c r="G33">
        <f t="shared" si="5"/>
        <v>34.6</v>
      </c>
      <c r="H33" s="154"/>
      <c r="I33">
        <f>BRPL_EOD!AC33+BRPL_EOD!AD33</f>
        <v>11.79</v>
      </c>
      <c r="J33">
        <f>BYPL_EOD!AC33+BYPL_EOD!AD33</f>
        <v>9.3800000000000008</v>
      </c>
      <c r="K33">
        <f>MES_EOD!AC33+MES_EOD!AD33</f>
        <v>0</v>
      </c>
      <c r="L33">
        <f>NDMC_EOD!AC33+NDMC_EOD!AD33</f>
        <v>2.04</v>
      </c>
      <c r="M33">
        <f>TPDDL_EOD!AC33+TPDDL_EOD!AD33</f>
        <v>11.79</v>
      </c>
      <c r="N33">
        <f t="shared" si="0"/>
        <v>35</v>
      </c>
      <c r="O33" s="154">
        <f t="shared" si="1"/>
        <v>-0.39999999999999858</v>
      </c>
      <c r="P33">
        <v>11.655257142857142</v>
      </c>
      <c r="Q33">
        <v>9.2728000000000019</v>
      </c>
      <c r="R33">
        <v>0</v>
      </c>
      <c r="S33">
        <v>2.0166857142857144</v>
      </c>
      <c r="T33">
        <v>11.655257142857142</v>
      </c>
      <c r="U33" s="156">
        <f t="shared" si="2"/>
        <v>34.599999999999994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72</v>
      </c>
      <c r="G34">
        <f t="shared" si="5"/>
        <v>34.6</v>
      </c>
      <c r="H34" s="154"/>
      <c r="I34">
        <f>BRPL_EOD!AC34+BRPL_EOD!AD34</f>
        <v>11.79</v>
      </c>
      <c r="J34">
        <f>BYPL_EOD!AC34+BYPL_EOD!AD34</f>
        <v>9.3800000000000008</v>
      </c>
      <c r="K34">
        <f>MES_EOD!AC34+MES_EOD!AD34</f>
        <v>0</v>
      </c>
      <c r="L34">
        <f>NDMC_EOD!AC34+NDMC_EOD!AD34</f>
        <v>2.04</v>
      </c>
      <c r="M34">
        <f>TPDDL_EOD!AC34+TPDDL_EOD!AD34</f>
        <v>11.79</v>
      </c>
      <c r="N34">
        <f t="shared" si="0"/>
        <v>35</v>
      </c>
      <c r="O34" s="154">
        <f t="shared" si="1"/>
        <v>-0.39999999999999858</v>
      </c>
      <c r="P34">
        <v>11.655257142857142</v>
      </c>
      <c r="Q34">
        <v>9.2728000000000019</v>
      </c>
      <c r="R34">
        <v>0</v>
      </c>
      <c r="S34">
        <v>2.0166857142857144</v>
      </c>
      <c r="T34">
        <v>11.655257142857142</v>
      </c>
      <c r="U34" s="156">
        <f t="shared" si="2"/>
        <v>34.599999999999994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33.6</v>
      </c>
      <c r="E35">
        <f>GT!N35</f>
        <v>0</v>
      </c>
      <c r="F35">
        <f t="shared" si="4"/>
        <v>72</v>
      </c>
      <c r="G35">
        <f t="shared" si="5"/>
        <v>33.6</v>
      </c>
      <c r="H35" s="154"/>
      <c r="I35">
        <f>BRPL_EOD!AC35+BRPL_EOD!AD35</f>
        <v>11.45</v>
      </c>
      <c r="J35">
        <f>BYPL_EOD!AC35+BYPL_EOD!AD35</f>
        <v>9.1199999999999992</v>
      </c>
      <c r="K35">
        <f>MES_EOD!AC35+MES_EOD!AD35</f>
        <v>0</v>
      </c>
      <c r="L35">
        <f>NDMC_EOD!AC35+NDMC_EOD!AD35</f>
        <v>1.98</v>
      </c>
      <c r="M35">
        <f>TPDDL_EOD!AC35+TPDDL_EOD!AD35</f>
        <v>11.45</v>
      </c>
      <c r="N35">
        <f t="shared" si="0"/>
        <v>34</v>
      </c>
      <c r="O35" s="154">
        <f t="shared" si="1"/>
        <v>-0.39999999999999858</v>
      </c>
      <c r="P35">
        <v>11.315294117647058</v>
      </c>
      <c r="Q35">
        <v>9.0127058823529413</v>
      </c>
      <c r="R35">
        <v>0</v>
      </c>
      <c r="S35">
        <v>1.9567058823529413</v>
      </c>
      <c r="T35">
        <v>11.315294117647058</v>
      </c>
      <c r="U35" s="156">
        <f t="shared" si="2"/>
        <v>33.6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33.6</v>
      </c>
      <c r="E36">
        <f>GT!N36</f>
        <v>0</v>
      </c>
      <c r="F36">
        <f t="shared" si="4"/>
        <v>72</v>
      </c>
      <c r="G36">
        <f t="shared" si="5"/>
        <v>33.6</v>
      </c>
      <c r="H36" s="154"/>
      <c r="I36">
        <f>BRPL_EOD!AC36+BRPL_EOD!AD36</f>
        <v>11.45</v>
      </c>
      <c r="J36">
        <f>BYPL_EOD!AC36+BYPL_EOD!AD36</f>
        <v>9.1199999999999992</v>
      </c>
      <c r="K36">
        <f>MES_EOD!AC36+MES_EOD!AD36</f>
        <v>0</v>
      </c>
      <c r="L36">
        <f>NDMC_EOD!AC36+NDMC_EOD!AD36</f>
        <v>1.98</v>
      </c>
      <c r="M36">
        <f>TPDDL_EOD!AC36+TPDDL_EOD!AD36</f>
        <v>11.45</v>
      </c>
      <c r="N36">
        <f t="shared" si="0"/>
        <v>34</v>
      </c>
      <c r="O36" s="154">
        <f t="shared" si="1"/>
        <v>-0.39999999999999858</v>
      </c>
      <c r="P36">
        <v>11.315294117647058</v>
      </c>
      <c r="Q36">
        <v>9.0127058823529413</v>
      </c>
      <c r="R36">
        <v>0</v>
      </c>
      <c r="S36">
        <v>1.9567058823529413</v>
      </c>
      <c r="T36">
        <v>11.315294117647058</v>
      </c>
      <c r="U36" s="156">
        <f t="shared" si="2"/>
        <v>33.6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33.6</v>
      </c>
      <c r="E37">
        <f>GT!N37</f>
        <v>0</v>
      </c>
      <c r="F37">
        <f t="shared" si="4"/>
        <v>72</v>
      </c>
      <c r="G37">
        <f t="shared" si="5"/>
        <v>33.6</v>
      </c>
      <c r="H37" s="154"/>
      <c r="I37">
        <f>BRPL_EOD!AC37+BRPL_EOD!AD37</f>
        <v>12</v>
      </c>
      <c r="J37">
        <f>BYPL_EOD!AC37+BYPL_EOD!AD37</f>
        <v>7.64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33.72</v>
      </c>
      <c r="O37" s="154">
        <f t="shared" si="1"/>
        <v>-0.11999999999999744</v>
      </c>
      <c r="P37">
        <v>11.957295373665481</v>
      </c>
      <c r="Q37">
        <v>7.6128113879003561</v>
      </c>
      <c r="R37">
        <v>0</v>
      </c>
      <c r="S37">
        <v>2.0725978647686834</v>
      </c>
      <c r="T37">
        <v>11.957295373665481</v>
      </c>
      <c r="U37" s="156">
        <f t="shared" si="2"/>
        <v>33.6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33.6</v>
      </c>
      <c r="E38">
        <f>GT!N38</f>
        <v>0</v>
      </c>
      <c r="F38">
        <f t="shared" si="4"/>
        <v>72</v>
      </c>
      <c r="G38">
        <f t="shared" si="5"/>
        <v>33.6</v>
      </c>
      <c r="H38" s="154"/>
      <c r="I38">
        <f>BRPL_EOD!AC38+BRPL_EOD!AD38</f>
        <v>12</v>
      </c>
      <c r="J38">
        <f>BYPL_EOD!AC38+BYPL_EOD!AD38</f>
        <v>7.64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33.72</v>
      </c>
      <c r="O38" s="154">
        <f t="shared" si="1"/>
        <v>-0.11999999999999744</v>
      </c>
      <c r="P38">
        <v>11.957295373665481</v>
      </c>
      <c r="Q38">
        <v>7.6128113879003561</v>
      </c>
      <c r="R38">
        <v>0</v>
      </c>
      <c r="S38">
        <v>2.0725978647686834</v>
      </c>
      <c r="T38">
        <v>11.957295373665481</v>
      </c>
      <c r="U38" s="156">
        <f t="shared" si="2"/>
        <v>33.6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33.299999999999997</v>
      </c>
      <c r="E39">
        <f>GT!N39</f>
        <v>0</v>
      </c>
      <c r="F39">
        <f t="shared" si="4"/>
        <v>72</v>
      </c>
      <c r="G39">
        <f t="shared" si="5"/>
        <v>33.299999999999997</v>
      </c>
      <c r="H39" s="154"/>
      <c r="I39">
        <f>BRPL_EOD!AC39+BRPL_EOD!AD39</f>
        <v>12</v>
      </c>
      <c r="J39">
        <f>BYPL_EOD!AC39+BYPL_EOD!AD39</f>
        <v>7.64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33.72</v>
      </c>
      <c r="O39" s="154">
        <f t="shared" si="1"/>
        <v>-0.42000000000000171</v>
      </c>
      <c r="P39">
        <v>11.850533807829182</v>
      </c>
      <c r="Q39">
        <v>7.5448398576512448</v>
      </c>
      <c r="R39">
        <v>0</v>
      </c>
      <c r="S39">
        <v>2.0540925266903916</v>
      </c>
      <c r="T39">
        <v>11.850533807829182</v>
      </c>
      <c r="U39" s="156">
        <f t="shared" si="2"/>
        <v>33.299999999999997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33.299999999999997</v>
      </c>
      <c r="E40">
        <f>GT!N40</f>
        <v>0</v>
      </c>
      <c r="F40">
        <f t="shared" si="4"/>
        <v>72</v>
      </c>
      <c r="G40">
        <f t="shared" si="5"/>
        <v>33.299999999999997</v>
      </c>
      <c r="H40" s="154"/>
      <c r="I40">
        <f>BRPL_EOD!AC40+BRPL_EOD!AD40</f>
        <v>12</v>
      </c>
      <c r="J40">
        <f>BYPL_EOD!AC40+BYPL_EOD!AD40</f>
        <v>7.64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33.72</v>
      </c>
      <c r="O40" s="154">
        <f t="shared" si="1"/>
        <v>-0.42000000000000171</v>
      </c>
      <c r="P40">
        <v>11.850533807829182</v>
      </c>
      <c r="Q40">
        <v>7.5448398576512448</v>
      </c>
      <c r="R40">
        <v>0</v>
      </c>
      <c r="S40">
        <v>2.0540925266903916</v>
      </c>
      <c r="T40">
        <v>11.850533807829182</v>
      </c>
      <c r="U40" s="156">
        <f t="shared" si="2"/>
        <v>33.299999999999997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33.299999999999997</v>
      </c>
      <c r="E41">
        <f>GT!N41</f>
        <v>0</v>
      </c>
      <c r="F41">
        <f t="shared" si="4"/>
        <v>72</v>
      </c>
      <c r="G41">
        <f t="shared" si="5"/>
        <v>33.299999999999997</v>
      </c>
      <c r="H41" s="154"/>
      <c r="I41">
        <f>BRPL_EOD!AC41+BRPL_EOD!AD41</f>
        <v>12</v>
      </c>
      <c r="J41">
        <f>BYPL_EOD!AC41+BYPL_EOD!AD41</f>
        <v>7.64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33.72</v>
      </c>
      <c r="O41" s="154">
        <f t="shared" si="1"/>
        <v>-0.42000000000000171</v>
      </c>
      <c r="P41">
        <v>11.850533807829182</v>
      </c>
      <c r="Q41">
        <v>7.5448398576512448</v>
      </c>
      <c r="R41">
        <v>0</v>
      </c>
      <c r="S41">
        <v>2.0540925266903916</v>
      </c>
      <c r="T41">
        <v>11.850533807829182</v>
      </c>
      <c r="U41" s="156">
        <f t="shared" si="2"/>
        <v>33.299999999999997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33.299999999999997</v>
      </c>
      <c r="E42">
        <f>GT!N42</f>
        <v>0</v>
      </c>
      <c r="F42">
        <f t="shared" si="4"/>
        <v>72</v>
      </c>
      <c r="G42">
        <f t="shared" si="5"/>
        <v>33.299999999999997</v>
      </c>
      <c r="H42" s="154"/>
      <c r="I42">
        <f>BRPL_EOD!AC42+BRPL_EOD!AD42</f>
        <v>12</v>
      </c>
      <c r="J42">
        <f>BYPL_EOD!AC42+BYPL_EOD!AD42</f>
        <v>7.64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33.72</v>
      </c>
      <c r="O42" s="154">
        <f t="shared" si="1"/>
        <v>-0.42000000000000171</v>
      </c>
      <c r="P42">
        <v>11.850533807829182</v>
      </c>
      <c r="Q42">
        <v>7.5448398576512448</v>
      </c>
      <c r="R42">
        <v>0</v>
      </c>
      <c r="S42">
        <v>2.0540925266903916</v>
      </c>
      <c r="T42">
        <v>11.850533807829182</v>
      </c>
      <c r="U42" s="156">
        <f t="shared" si="2"/>
        <v>33.299999999999997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33.299999999999997</v>
      </c>
      <c r="E43">
        <f>GT!N43</f>
        <v>0</v>
      </c>
      <c r="F43">
        <f t="shared" si="4"/>
        <v>72</v>
      </c>
      <c r="G43">
        <f t="shared" si="5"/>
        <v>33.299999999999997</v>
      </c>
      <c r="H43" s="154"/>
      <c r="I43">
        <f>BRPL_EOD!AC43+BRPL_EOD!AD43</f>
        <v>12</v>
      </c>
      <c r="J43">
        <f>BYPL_EOD!AC43+BYPL_EOD!AD43</f>
        <v>7.64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33.72</v>
      </c>
      <c r="O43" s="154">
        <f t="shared" si="1"/>
        <v>-0.42000000000000171</v>
      </c>
      <c r="P43">
        <v>11.850533807829182</v>
      </c>
      <c r="Q43">
        <v>7.5448398576512448</v>
      </c>
      <c r="R43">
        <v>0</v>
      </c>
      <c r="S43">
        <v>2.0540925266903916</v>
      </c>
      <c r="T43">
        <v>11.850533807829182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33.299999999999997</v>
      </c>
      <c r="E44">
        <f>GT!N44</f>
        <v>0</v>
      </c>
      <c r="F44">
        <f t="shared" si="4"/>
        <v>72</v>
      </c>
      <c r="G44">
        <f t="shared" si="5"/>
        <v>33.299999999999997</v>
      </c>
      <c r="H44" s="154"/>
      <c r="I44">
        <f>BRPL_EOD!AC44+BRPL_EOD!AD44</f>
        <v>12</v>
      </c>
      <c r="J44">
        <f>BYPL_EOD!AC44+BYPL_EOD!AD44</f>
        <v>7.64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33.72</v>
      </c>
      <c r="O44" s="154">
        <f t="shared" si="1"/>
        <v>-0.42000000000000171</v>
      </c>
      <c r="P44">
        <v>11.850533807829182</v>
      </c>
      <c r="Q44">
        <v>7.5448398576512448</v>
      </c>
      <c r="R44">
        <v>0</v>
      </c>
      <c r="S44">
        <v>2.0540925266903916</v>
      </c>
      <c r="T44">
        <v>11.850533807829182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33.299999999999997</v>
      </c>
      <c r="E45">
        <f>GT!N45</f>
        <v>0</v>
      </c>
      <c r="F45">
        <f t="shared" si="4"/>
        <v>72</v>
      </c>
      <c r="G45">
        <f t="shared" si="5"/>
        <v>33.299999999999997</v>
      </c>
      <c r="H45" s="154"/>
      <c r="I45">
        <f>BRPL_EOD!AC45+BRPL_EOD!AD45</f>
        <v>12</v>
      </c>
      <c r="J45">
        <f>BYPL_EOD!AC45+BYPL_EOD!AD45</f>
        <v>7.64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33.72</v>
      </c>
      <c r="O45" s="154">
        <f t="shared" si="1"/>
        <v>-0.42000000000000171</v>
      </c>
      <c r="P45">
        <v>11.850533807829182</v>
      </c>
      <c r="Q45">
        <v>7.5448398576512448</v>
      </c>
      <c r="R45">
        <v>0</v>
      </c>
      <c r="S45">
        <v>2.0540925266903916</v>
      </c>
      <c r="T45">
        <v>11.850533807829182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33.299999999999997</v>
      </c>
      <c r="E46">
        <f>GT!N46</f>
        <v>0</v>
      </c>
      <c r="F46">
        <f t="shared" si="4"/>
        <v>72</v>
      </c>
      <c r="G46">
        <f t="shared" si="5"/>
        <v>33.299999999999997</v>
      </c>
      <c r="H46" s="154"/>
      <c r="I46">
        <f>BRPL_EOD!AC46+BRPL_EOD!AD46</f>
        <v>12</v>
      </c>
      <c r="J46">
        <f>BYPL_EOD!AC46+BYPL_EOD!AD46</f>
        <v>7.64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33.72</v>
      </c>
      <c r="O46" s="154">
        <f t="shared" si="1"/>
        <v>-0.42000000000000171</v>
      </c>
      <c r="P46">
        <v>11.850533807829182</v>
      </c>
      <c r="Q46">
        <v>7.5448398576512448</v>
      </c>
      <c r="R46">
        <v>0</v>
      </c>
      <c r="S46">
        <v>2.0540925266903916</v>
      </c>
      <c r="T46">
        <v>11.850533807829182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33.299999999999997</v>
      </c>
      <c r="E47">
        <f>GT!N47</f>
        <v>0</v>
      </c>
      <c r="F47">
        <f t="shared" si="4"/>
        <v>72</v>
      </c>
      <c r="G47">
        <f t="shared" si="5"/>
        <v>33.299999999999997</v>
      </c>
      <c r="H47" s="154"/>
      <c r="I47">
        <f>BRPL_EOD!AC47+BRPL_EOD!AD47</f>
        <v>12</v>
      </c>
      <c r="J47">
        <f>BYPL_EOD!AC47+BYPL_EOD!AD47</f>
        <v>7.64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33.72</v>
      </c>
      <c r="O47" s="154">
        <f t="shared" si="1"/>
        <v>-0.42000000000000171</v>
      </c>
      <c r="P47">
        <v>11.850533807829182</v>
      </c>
      <c r="Q47">
        <v>7.5448398576512448</v>
      </c>
      <c r="R47">
        <v>0</v>
      </c>
      <c r="S47">
        <v>2.0540925266903916</v>
      </c>
      <c r="T47">
        <v>11.850533807829182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33.299999999999997</v>
      </c>
      <c r="E48">
        <f>GT!N48</f>
        <v>0</v>
      </c>
      <c r="F48">
        <f t="shared" si="4"/>
        <v>72</v>
      </c>
      <c r="G48">
        <f t="shared" si="5"/>
        <v>33.299999999999997</v>
      </c>
      <c r="H48" s="154"/>
      <c r="I48">
        <f>BRPL_EOD!AC48+BRPL_EOD!AD48</f>
        <v>12</v>
      </c>
      <c r="J48">
        <f>BYPL_EOD!AC48+BYPL_EOD!AD48</f>
        <v>7.64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33.72</v>
      </c>
      <c r="O48" s="154">
        <f t="shared" si="1"/>
        <v>-0.42000000000000171</v>
      </c>
      <c r="P48">
        <v>11.850533807829182</v>
      </c>
      <c r="Q48">
        <v>7.5448398576512448</v>
      </c>
      <c r="R48">
        <v>0</v>
      </c>
      <c r="S48">
        <v>2.0540925266903916</v>
      </c>
      <c r="T48">
        <v>11.850533807829182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33.299999999999997</v>
      </c>
      <c r="E49">
        <f>GT!N49</f>
        <v>0</v>
      </c>
      <c r="F49">
        <f t="shared" si="4"/>
        <v>72</v>
      </c>
      <c r="G49">
        <f t="shared" si="5"/>
        <v>33.299999999999997</v>
      </c>
      <c r="H49" s="154"/>
      <c r="I49">
        <f>BRPL_EOD!AC49+BRPL_EOD!AD49</f>
        <v>12</v>
      </c>
      <c r="J49">
        <f>BYPL_EOD!AC49+BYPL_EOD!AD49</f>
        <v>7.64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33.72</v>
      </c>
      <c r="O49" s="154">
        <f t="shared" si="1"/>
        <v>-0.42000000000000171</v>
      </c>
      <c r="P49">
        <v>11.850533807829182</v>
      </c>
      <c r="Q49">
        <v>7.5448398576512448</v>
      </c>
      <c r="R49">
        <v>0</v>
      </c>
      <c r="S49">
        <v>2.0540925266903916</v>
      </c>
      <c r="T49">
        <v>11.850533807829182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33.299999999999997</v>
      </c>
      <c r="E50">
        <f>GT!N50</f>
        <v>0</v>
      </c>
      <c r="F50">
        <f t="shared" si="4"/>
        <v>72</v>
      </c>
      <c r="G50">
        <f t="shared" si="5"/>
        <v>33.299999999999997</v>
      </c>
      <c r="H50" s="154"/>
      <c r="I50">
        <f>BRPL_EOD!AC50+BRPL_EOD!AD50</f>
        <v>12</v>
      </c>
      <c r="J50">
        <f>BYPL_EOD!AC50+BYPL_EOD!AD50</f>
        <v>7.64</v>
      </c>
      <c r="K50">
        <f>MES_EOD!AC50+MES_EOD!AD50</f>
        <v>0</v>
      </c>
      <c r="L50">
        <f>NDMC_EOD!AC50+NDMC_EOD!AD50</f>
        <v>2.08</v>
      </c>
      <c r="M50">
        <f>TPDDL_EOD!AC50+TPDDL_EOD!AD50</f>
        <v>12</v>
      </c>
      <c r="N50">
        <f t="shared" si="0"/>
        <v>33.72</v>
      </c>
      <c r="O50" s="154">
        <f t="shared" si="1"/>
        <v>-0.42000000000000171</v>
      </c>
      <c r="P50">
        <v>11.850533807829182</v>
      </c>
      <c r="Q50">
        <v>7.5448398576512448</v>
      </c>
      <c r="R50">
        <v>0</v>
      </c>
      <c r="S50">
        <v>2.0540925266903916</v>
      </c>
      <c r="T50">
        <v>11.850533807829182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33.299999999999997</v>
      </c>
      <c r="E51">
        <f>GT!N51</f>
        <v>0</v>
      </c>
      <c r="F51">
        <f t="shared" si="4"/>
        <v>72</v>
      </c>
      <c r="G51">
        <f t="shared" si="5"/>
        <v>33.299999999999997</v>
      </c>
      <c r="H51" s="154"/>
      <c r="I51">
        <f>BRPL_EOD!AC51+BRPL_EOD!AD51</f>
        <v>11.45</v>
      </c>
      <c r="J51">
        <f>BYPL_EOD!AC51+BYPL_EOD!AD51</f>
        <v>9.1199999999999992</v>
      </c>
      <c r="K51">
        <f>MES_EOD!AC51+MES_EOD!AD51</f>
        <v>0</v>
      </c>
      <c r="L51">
        <f>NDMC_EOD!AC51+NDMC_EOD!AD51</f>
        <v>1.98</v>
      </c>
      <c r="M51">
        <f>TPDDL_EOD!AC51+TPDDL_EOD!AD51</f>
        <v>11.45</v>
      </c>
      <c r="N51">
        <f t="shared" si="0"/>
        <v>34</v>
      </c>
      <c r="O51" s="154">
        <f t="shared" si="1"/>
        <v>-0.70000000000000284</v>
      </c>
      <c r="P51">
        <v>11.214264705882352</v>
      </c>
      <c r="Q51">
        <v>8.9322352941176462</v>
      </c>
      <c r="R51">
        <v>0</v>
      </c>
      <c r="S51">
        <v>1.9392352941176469</v>
      </c>
      <c r="T51">
        <v>11.214264705882352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33.299999999999997</v>
      </c>
      <c r="E52">
        <f>GT!N52</f>
        <v>0</v>
      </c>
      <c r="F52">
        <f t="shared" si="4"/>
        <v>72</v>
      </c>
      <c r="G52">
        <f t="shared" si="5"/>
        <v>33.299999999999997</v>
      </c>
      <c r="H52" s="154"/>
      <c r="I52">
        <f>BRPL_EOD!AC52+BRPL_EOD!AD52</f>
        <v>11.45</v>
      </c>
      <c r="J52">
        <f>BYPL_EOD!AC52+BYPL_EOD!AD52</f>
        <v>9.1199999999999992</v>
      </c>
      <c r="K52">
        <f>MES_EOD!AC52+MES_EOD!AD52</f>
        <v>0</v>
      </c>
      <c r="L52">
        <f>NDMC_EOD!AC52+NDMC_EOD!AD52</f>
        <v>1.98</v>
      </c>
      <c r="M52">
        <f>TPDDL_EOD!AC52+TPDDL_EOD!AD52</f>
        <v>11.45</v>
      </c>
      <c r="N52">
        <f t="shared" si="0"/>
        <v>34</v>
      </c>
      <c r="O52" s="154">
        <f t="shared" si="1"/>
        <v>-0.70000000000000284</v>
      </c>
      <c r="P52">
        <v>11.214264705882352</v>
      </c>
      <c r="Q52">
        <v>8.9322352941176462</v>
      </c>
      <c r="R52">
        <v>0</v>
      </c>
      <c r="S52">
        <v>1.9392352941176469</v>
      </c>
      <c r="T52">
        <v>11.214264705882352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33.299999999999997</v>
      </c>
      <c r="E53">
        <f>GT!N53</f>
        <v>10</v>
      </c>
      <c r="F53">
        <f t="shared" si="4"/>
        <v>72</v>
      </c>
      <c r="G53">
        <f t="shared" si="5"/>
        <v>43.3</v>
      </c>
      <c r="H53" s="154"/>
      <c r="I53">
        <f>BRPL_EOD!AC53+BRPL_EOD!AD53</f>
        <v>17.8</v>
      </c>
      <c r="J53">
        <f>BYPL_EOD!AC53+BYPL_EOD!AD53</f>
        <v>7.98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16.14</v>
      </c>
      <c r="N53">
        <f t="shared" si="0"/>
        <v>43.99</v>
      </c>
      <c r="O53" s="154">
        <f t="shared" si="1"/>
        <v>-0.69000000000000483</v>
      </c>
      <c r="P53">
        <v>17.520800181859514</v>
      </c>
      <c r="Q53">
        <v>7.8548306433280288</v>
      </c>
      <c r="R53">
        <v>0</v>
      </c>
      <c r="S53">
        <v>2.0375312571038871</v>
      </c>
      <c r="T53">
        <v>15.886837917708569</v>
      </c>
      <c r="U53" s="156">
        <f t="shared" si="2"/>
        <v>43.3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33.299999999999997</v>
      </c>
      <c r="E54">
        <f>GT!N54</f>
        <v>10</v>
      </c>
      <c r="F54">
        <f t="shared" si="4"/>
        <v>72</v>
      </c>
      <c r="G54">
        <f t="shared" si="5"/>
        <v>43.3</v>
      </c>
      <c r="H54" s="154"/>
      <c r="I54">
        <f>BRPL_EOD!AC54+BRPL_EOD!AD54</f>
        <v>17.8</v>
      </c>
      <c r="J54">
        <f>BYPL_EOD!AC54+BYPL_EOD!AD54</f>
        <v>7.98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16.14</v>
      </c>
      <c r="N54">
        <f t="shared" si="0"/>
        <v>43.99</v>
      </c>
      <c r="O54" s="154">
        <f t="shared" si="1"/>
        <v>-0.69000000000000483</v>
      </c>
      <c r="P54">
        <v>17.520800181859514</v>
      </c>
      <c r="Q54">
        <v>7.8548306433280288</v>
      </c>
      <c r="R54">
        <v>0</v>
      </c>
      <c r="S54">
        <v>2.0375312571038871</v>
      </c>
      <c r="T54">
        <v>15.886837917708569</v>
      </c>
      <c r="U54" s="156">
        <f t="shared" si="2"/>
        <v>43.3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33.299999999999997</v>
      </c>
      <c r="E55">
        <f>GT!N55</f>
        <v>10</v>
      </c>
      <c r="F55">
        <f t="shared" si="4"/>
        <v>72</v>
      </c>
      <c r="G55">
        <f t="shared" si="5"/>
        <v>43.3</v>
      </c>
      <c r="H55" s="154"/>
      <c r="I55">
        <f>BRPL_EOD!AC55+BRPL_EOD!AD55</f>
        <v>17.8</v>
      </c>
      <c r="J55">
        <f>BYPL_EOD!AC55+BYPL_EOD!AD55</f>
        <v>7.98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16.14</v>
      </c>
      <c r="N55">
        <f t="shared" si="0"/>
        <v>43.99</v>
      </c>
      <c r="O55" s="154">
        <f t="shared" si="1"/>
        <v>-0.69000000000000483</v>
      </c>
      <c r="P55">
        <v>17.520800181859514</v>
      </c>
      <c r="Q55">
        <v>7.8548306433280288</v>
      </c>
      <c r="R55">
        <v>0</v>
      </c>
      <c r="S55">
        <v>2.0375312571038871</v>
      </c>
      <c r="T55">
        <v>15.886837917708569</v>
      </c>
      <c r="U55" s="156">
        <f t="shared" si="2"/>
        <v>43.3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33.299999999999997</v>
      </c>
      <c r="E56">
        <f>GT!N56</f>
        <v>10</v>
      </c>
      <c r="F56">
        <f t="shared" si="4"/>
        <v>72</v>
      </c>
      <c r="G56">
        <f t="shared" si="5"/>
        <v>43.3</v>
      </c>
      <c r="H56" s="154"/>
      <c r="I56">
        <f>BRPL_EOD!AC56+BRPL_EOD!AD56</f>
        <v>17.8</v>
      </c>
      <c r="J56">
        <f>BYPL_EOD!AC56+BYPL_EOD!AD56</f>
        <v>7.98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16.14</v>
      </c>
      <c r="N56">
        <f t="shared" si="0"/>
        <v>43.99</v>
      </c>
      <c r="O56" s="154">
        <f t="shared" si="1"/>
        <v>-0.69000000000000483</v>
      </c>
      <c r="P56">
        <v>17.520800181859514</v>
      </c>
      <c r="Q56">
        <v>7.8548306433280288</v>
      </c>
      <c r="R56">
        <v>0</v>
      </c>
      <c r="S56">
        <v>2.0375312571038871</v>
      </c>
      <c r="T56">
        <v>15.886837917708569</v>
      </c>
      <c r="U56" s="156">
        <f t="shared" si="2"/>
        <v>43.3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33.299999999999997</v>
      </c>
      <c r="E57">
        <f>GT!N57</f>
        <v>30</v>
      </c>
      <c r="F57">
        <f t="shared" si="4"/>
        <v>72</v>
      </c>
      <c r="G57">
        <f t="shared" si="5"/>
        <v>63.3</v>
      </c>
      <c r="H57" s="154"/>
      <c r="I57">
        <f>BRPL_EOD!AC57+BRPL_EOD!AD57</f>
        <v>24.43</v>
      </c>
      <c r="J57">
        <f>BYPL_EOD!AC57+BYPL_EOD!AD57</f>
        <v>14.8</v>
      </c>
      <c r="K57">
        <f>MES_EOD!AC57+MES_EOD!AD57</f>
        <v>0</v>
      </c>
      <c r="L57">
        <f>NDMC_EOD!AC57+NDMC_EOD!AD57</f>
        <v>3.55</v>
      </c>
      <c r="M57">
        <f>TPDDL_EOD!AC57+TPDDL_EOD!AD57</f>
        <v>20.87</v>
      </c>
      <c r="N57">
        <f t="shared" si="0"/>
        <v>63.650000000000006</v>
      </c>
      <c r="O57" s="154">
        <f t="shared" si="1"/>
        <v>-0.35000000000000853</v>
      </c>
      <c r="P57">
        <v>24.295663786331495</v>
      </c>
      <c r="Q57">
        <v>14.718617439120187</v>
      </c>
      <c r="R57">
        <v>0</v>
      </c>
      <c r="S57">
        <v>3.5304791830322069</v>
      </c>
      <c r="T57">
        <v>20.755239591516101</v>
      </c>
      <c r="U57" s="156">
        <f t="shared" si="2"/>
        <v>63.29999999999999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33.299999999999997</v>
      </c>
      <c r="E58">
        <f>GT!N58</f>
        <v>30</v>
      </c>
      <c r="F58">
        <f t="shared" si="4"/>
        <v>72</v>
      </c>
      <c r="G58">
        <f t="shared" si="5"/>
        <v>63.3</v>
      </c>
      <c r="H58" s="154"/>
      <c r="I58">
        <f>BRPL_EOD!AC58+BRPL_EOD!AD58</f>
        <v>24.43</v>
      </c>
      <c r="J58">
        <f>BYPL_EOD!AC58+BYPL_EOD!AD58</f>
        <v>14.8</v>
      </c>
      <c r="K58">
        <f>MES_EOD!AC58+MES_EOD!AD58</f>
        <v>0</v>
      </c>
      <c r="L58">
        <f>NDMC_EOD!AC58+NDMC_EOD!AD58</f>
        <v>3.55</v>
      </c>
      <c r="M58">
        <f>TPDDL_EOD!AC58+TPDDL_EOD!AD58</f>
        <v>20.87</v>
      </c>
      <c r="N58">
        <f t="shared" si="0"/>
        <v>63.650000000000006</v>
      </c>
      <c r="O58" s="154">
        <f t="shared" si="1"/>
        <v>-0.35000000000000853</v>
      </c>
      <c r="P58">
        <v>24.295663786331495</v>
      </c>
      <c r="Q58">
        <v>14.718617439120187</v>
      </c>
      <c r="R58">
        <v>0</v>
      </c>
      <c r="S58">
        <v>3.5304791830322069</v>
      </c>
      <c r="T58">
        <v>20.755239591516101</v>
      </c>
      <c r="U58" s="156">
        <f t="shared" si="2"/>
        <v>63.29999999999999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33.299999999999997</v>
      </c>
      <c r="E59">
        <f>GT!N59</f>
        <v>30</v>
      </c>
      <c r="F59">
        <f t="shared" si="4"/>
        <v>72</v>
      </c>
      <c r="G59">
        <f t="shared" si="5"/>
        <v>63.3</v>
      </c>
      <c r="H59" s="154"/>
      <c r="I59">
        <f>BRPL_EOD!AC59+BRPL_EOD!AD59</f>
        <v>24.43</v>
      </c>
      <c r="J59">
        <f>BYPL_EOD!AC59+BYPL_EOD!AD59</f>
        <v>14.8</v>
      </c>
      <c r="K59">
        <f>MES_EOD!AC59+MES_EOD!AD59</f>
        <v>0</v>
      </c>
      <c r="L59">
        <f>NDMC_EOD!AC59+NDMC_EOD!AD59</f>
        <v>3.55</v>
      </c>
      <c r="M59">
        <f>TPDDL_EOD!AC59+TPDDL_EOD!AD59</f>
        <v>20.87</v>
      </c>
      <c r="N59">
        <f t="shared" si="0"/>
        <v>63.650000000000006</v>
      </c>
      <c r="O59" s="154">
        <f t="shared" si="1"/>
        <v>-0.35000000000000853</v>
      </c>
      <c r="P59">
        <v>24.295663786331495</v>
      </c>
      <c r="Q59">
        <v>14.718617439120187</v>
      </c>
      <c r="R59">
        <v>0</v>
      </c>
      <c r="S59">
        <v>3.5304791830322069</v>
      </c>
      <c r="T59">
        <v>20.755239591516101</v>
      </c>
      <c r="U59" s="156">
        <f t="shared" si="2"/>
        <v>63.29999999999999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33.299999999999997</v>
      </c>
      <c r="E60">
        <f>GT!N60</f>
        <v>30</v>
      </c>
      <c r="F60">
        <f t="shared" si="4"/>
        <v>72</v>
      </c>
      <c r="G60">
        <f t="shared" si="5"/>
        <v>63.3</v>
      </c>
      <c r="H60" s="154"/>
      <c r="I60">
        <f>BRPL_EOD!AC60+BRPL_EOD!AD60</f>
        <v>24.43</v>
      </c>
      <c r="J60">
        <f>BYPL_EOD!AC60+BYPL_EOD!AD60</f>
        <v>14.8</v>
      </c>
      <c r="K60">
        <f>MES_EOD!AC60+MES_EOD!AD60</f>
        <v>0</v>
      </c>
      <c r="L60">
        <f>NDMC_EOD!AC60+NDMC_EOD!AD60</f>
        <v>3.55</v>
      </c>
      <c r="M60">
        <f>TPDDL_EOD!AC60+TPDDL_EOD!AD60</f>
        <v>20.87</v>
      </c>
      <c r="N60">
        <f t="shared" si="0"/>
        <v>63.650000000000006</v>
      </c>
      <c r="O60" s="154">
        <f t="shared" si="1"/>
        <v>-0.35000000000000853</v>
      </c>
      <c r="P60">
        <v>24.295663786331495</v>
      </c>
      <c r="Q60">
        <v>14.718617439120187</v>
      </c>
      <c r="R60">
        <v>0</v>
      </c>
      <c r="S60">
        <v>3.5304791830322069</v>
      </c>
      <c r="T60">
        <v>20.755239591516101</v>
      </c>
      <c r="U60" s="156">
        <f t="shared" si="2"/>
        <v>63.29999999999999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33.299999999999997</v>
      </c>
      <c r="E61">
        <f>GT!N61</f>
        <v>0</v>
      </c>
      <c r="F61">
        <f t="shared" si="4"/>
        <v>72</v>
      </c>
      <c r="G61">
        <f t="shared" si="5"/>
        <v>33.299999999999997</v>
      </c>
      <c r="H61" s="154"/>
      <c r="I61">
        <f>BRPL_EOD!AC61+BRPL_EOD!AD61</f>
        <v>11.97</v>
      </c>
      <c r="J61">
        <f>BYPL_EOD!AC61+BYPL_EOD!AD61</f>
        <v>7.98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11.97</v>
      </c>
      <c r="N61">
        <f t="shared" si="0"/>
        <v>33.99</v>
      </c>
      <c r="O61" s="154">
        <f t="shared" si="1"/>
        <v>-0.69000000000000483</v>
      </c>
      <c r="P61">
        <v>11.727007943512797</v>
      </c>
      <c r="Q61">
        <v>7.8180052956751975</v>
      </c>
      <c r="R61">
        <v>0</v>
      </c>
      <c r="S61">
        <v>2.0279788172992053</v>
      </c>
      <c r="T61">
        <v>11.727007943512797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33.299999999999997</v>
      </c>
      <c r="E62">
        <f>GT!N62</f>
        <v>0</v>
      </c>
      <c r="F62">
        <f t="shared" si="4"/>
        <v>72</v>
      </c>
      <c r="G62">
        <f t="shared" si="5"/>
        <v>33.299999999999997</v>
      </c>
      <c r="H62" s="154"/>
      <c r="I62">
        <f>BRPL_EOD!AC62+BRPL_EOD!AD62</f>
        <v>11.97</v>
      </c>
      <c r="J62">
        <f>BYPL_EOD!AC62+BYPL_EOD!AD62</f>
        <v>7.98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11.97</v>
      </c>
      <c r="N62">
        <f t="shared" si="0"/>
        <v>33.99</v>
      </c>
      <c r="O62" s="154">
        <f t="shared" si="1"/>
        <v>-0.69000000000000483</v>
      </c>
      <c r="P62">
        <v>11.727007943512797</v>
      </c>
      <c r="Q62">
        <v>7.8180052956751975</v>
      </c>
      <c r="R62">
        <v>0</v>
      </c>
      <c r="S62">
        <v>2.0279788172992053</v>
      </c>
      <c r="T62">
        <v>11.727007943512797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33.299999999999997</v>
      </c>
      <c r="E63">
        <f>GT!N63</f>
        <v>0</v>
      </c>
      <c r="F63">
        <f t="shared" si="4"/>
        <v>72</v>
      </c>
      <c r="G63">
        <f t="shared" si="5"/>
        <v>33.299999999999997</v>
      </c>
      <c r="H63" s="154"/>
      <c r="I63">
        <f>BRPL_EOD!AC63+BRPL_EOD!AD63</f>
        <v>11.97</v>
      </c>
      <c r="J63">
        <f>BYPL_EOD!AC63+BYPL_EOD!AD63</f>
        <v>7.98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11.97</v>
      </c>
      <c r="N63">
        <f t="shared" si="0"/>
        <v>33.99</v>
      </c>
      <c r="O63" s="154">
        <f t="shared" si="1"/>
        <v>-0.69000000000000483</v>
      </c>
      <c r="P63">
        <v>11.727007943512797</v>
      </c>
      <c r="Q63">
        <v>7.8180052956751975</v>
      </c>
      <c r="R63">
        <v>0</v>
      </c>
      <c r="S63">
        <v>2.0279788172992053</v>
      </c>
      <c r="T63">
        <v>11.727007943512797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33.299999999999997</v>
      </c>
      <c r="E64">
        <f>GT!N64</f>
        <v>0</v>
      </c>
      <c r="F64">
        <f t="shared" si="4"/>
        <v>72</v>
      </c>
      <c r="G64">
        <f t="shared" si="5"/>
        <v>33.299999999999997</v>
      </c>
      <c r="H64" s="154"/>
      <c r="I64">
        <f>BRPL_EOD!AC64+BRPL_EOD!AD64</f>
        <v>11.97</v>
      </c>
      <c r="J64">
        <f>BYPL_EOD!AC64+BYPL_EOD!AD64</f>
        <v>7.98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11.97</v>
      </c>
      <c r="N64">
        <f t="shared" si="0"/>
        <v>33.99</v>
      </c>
      <c r="O64" s="154">
        <f t="shared" si="1"/>
        <v>-0.69000000000000483</v>
      </c>
      <c r="P64">
        <v>11.727007943512797</v>
      </c>
      <c r="Q64">
        <v>7.8180052956751975</v>
      </c>
      <c r="R64">
        <v>0</v>
      </c>
      <c r="S64">
        <v>2.0279788172992053</v>
      </c>
      <c r="T64">
        <v>11.727007943512797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33.299999999999997</v>
      </c>
      <c r="E65">
        <f>GT!N65</f>
        <v>0</v>
      </c>
      <c r="F65">
        <f t="shared" si="4"/>
        <v>72</v>
      </c>
      <c r="G65">
        <f t="shared" si="5"/>
        <v>33.299999999999997</v>
      </c>
      <c r="H65" s="154"/>
      <c r="I65">
        <f>BRPL_EOD!AC65+BRPL_EOD!AD65</f>
        <v>11.97</v>
      </c>
      <c r="J65">
        <f>BYPL_EOD!AC65+BYPL_EOD!AD65</f>
        <v>7.98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11.97</v>
      </c>
      <c r="N65">
        <f t="shared" si="0"/>
        <v>33.99</v>
      </c>
      <c r="O65" s="154">
        <f t="shared" si="1"/>
        <v>-0.69000000000000483</v>
      </c>
      <c r="P65">
        <v>11.727007943512797</v>
      </c>
      <c r="Q65">
        <v>7.8180052956751975</v>
      </c>
      <c r="R65">
        <v>0</v>
      </c>
      <c r="S65">
        <v>2.0279788172992053</v>
      </c>
      <c r="T65">
        <v>11.727007943512797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33.299999999999997</v>
      </c>
      <c r="E66">
        <f>GT!N66</f>
        <v>0</v>
      </c>
      <c r="F66">
        <f t="shared" si="4"/>
        <v>72</v>
      </c>
      <c r="G66">
        <f t="shared" si="5"/>
        <v>33.299999999999997</v>
      </c>
      <c r="H66" s="154"/>
      <c r="I66">
        <f>BRPL_EOD!AC66+BRPL_EOD!AD66</f>
        <v>11.97</v>
      </c>
      <c r="J66">
        <f>BYPL_EOD!AC66+BYPL_EOD!AD66</f>
        <v>7.98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11.97</v>
      </c>
      <c r="N66">
        <f t="shared" si="0"/>
        <v>33.99</v>
      </c>
      <c r="O66" s="154">
        <f t="shared" si="1"/>
        <v>-0.69000000000000483</v>
      </c>
      <c r="P66">
        <v>11.727007943512797</v>
      </c>
      <c r="Q66">
        <v>7.8180052956751975</v>
      </c>
      <c r="R66">
        <v>0</v>
      </c>
      <c r="S66">
        <v>2.0279788172992053</v>
      </c>
      <c r="T66">
        <v>11.727007943512797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32.299999999999997</v>
      </c>
      <c r="E67">
        <f>GT!N67</f>
        <v>0</v>
      </c>
      <c r="F67">
        <f t="shared" si="4"/>
        <v>72</v>
      </c>
      <c r="G67">
        <f t="shared" si="5"/>
        <v>32.299999999999997</v>
      </c>
      <c r="H67" s="154"/>
      <c r="I67">
        <f>BRPL_EOD!AC67+BRPL_EOD!AD67</f>
        <v>11.11</v>
      </c>
      <c r="J67">
        <f>BYPL_EOD!AC67+BYPL_EOD!AD67</f>
        <v>8.85</v>
      </c>
      <c r="K67">
        <f>MES_EOD!AC67+MES_EOD!AD67</f>
        <v>0</v>
      </c>
      <c r="L67">
        <f>NDMC_EOD!AC67+NDMC_EOD!AD67</f>
        <v>1.92</v>
      </c>
      <c r="M67">
        <f>TPDDL_EOD!AC67+TPDDL_EOD!AD67</f>
        <v>11.11</v>
      </c>
      <c r="N67">
        <f t="shared" ref="N67:N98" si="6">SUM(I67:M67)</f>
        <v>32.99</v>
      </c>
      <c r="O67" s="154">
        <f t="shared" ref="O67:O98" si="7">G67-N67</f>
        <v>-0.69000000000000483</v>
      </c>
      <c r="P67">
        <v>10.877629584722641</v>
      </c>
      <c r="Q67">
        <v>8.664898454076992</v>
      </c>
      <c r="R67">
        <v>0</v>
      </c>
      <c r="S67">
        <v>1.8798423764777201</v>
      </c>
      <c r="T67">
        <v>10.877629584722641</v>
      </c>
      <c r="U67" s="156">
        <f t="shared" ref="U67:U98" si="8">SUM(P67:T67)</f>
        <v>32.29999999999999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32.299999999999997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32.299999999999997</v>
      </c>
      <c r="H68" s="154"/>
      <c r="I68">
        <f>BRPL_EOD!AC68+BRPL_EOD!AD68</f>
        <v>11.11</v>
      </c>
      <c r="J68">
        <f>BYPL_EOD!AC68+BYPL_EOD!AD68</f>
        <v>8.85</v>
      </c>
      <c r="K68">
        <f>MES_EOD!AC68+MES_EOD!AD68</f>
        <v>0</v>
      </c>
      <c r="L68">
        <f>NDMC_EOD!AC68+NDMC_EOD!AD68</f>
        <v>1.92</v>
      </c>
      <c r="M68">
        <f>TPDDL_EOD!AC68+TPDDL_EOD!AD68</f>
        <v>11.11</v>
      </c>
      <c r="N68">
        <f t="shared" si="6"/>
        <v>32.99</v>
      </c>
      <c r="O68" s="154">
        <f t="shared" si="7"/>
        <v>-0.69000000000000483</v>
      </c>
      <c r="P68">
        <v>10.877629584722641</v>
      </c>
      <c r="Q68">
        <v>8.664898454076992</v>
      </c>
      <c r="R68">
        <v>0</v>
      </c>
      <c r="S68">
        <v>1.8798423764777201</v>
      </c>
      <c r="T68">
        <v>10.877629584722641</v>
      </c>
      <c r="U68" s="156">
        <f t="shared" si="8"/>
        <v>32.29999999999999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32.299999999999997</v>
      </c>
      <c r="E69">
        <f>GT!N69</f>
        <v>0</v>
      </c>
      <c r="F69">
        <f t="shared" si="10"/>
        <v>72</v>
      </c>
      <c r="G69">
        <f t="shared" si="11"/>
        <v>32.299999999999997</v>
      </c>
      <c r="H69" s="154"/>
      <c r="I69">
        <f>BRPL_EOD!AC69+BRPL_EOD!AD69</f>
        <v>11.62</v>
      </c>
      <c r="J69">
        <f>BYPL_EOD!AC69+BYPL_EOD!AD69</f>
        <v>7.75</v>
      </c>
      <c r="K69">
        <f>MES_EOD!AC69+MES_EOD!AD69</f>
        <v>0</v>
      </c>
      <c r="L69">
        <f>NDMC_EOD!AC69+NDMC_EOD!AD69</f>
        <v>2.0099999999999998</v>
      </c>
      <c r="M69">
        <f>TPDDL_EOD!AC69+TPDDL_EOD!AD69</f>
        <v>11.62</v>
      </c>
      <c r="N69">
        <f t="shared" si="6"/>
        <v>32.999999999999993</v>
      </c>
      <c r="O69" s="154">
        <f t="shared" si="7"/>
        <v>-0.69999999999999574</v>
      </c>
      <c r="P69">
        <v>11.373515151515152</v>
      </c>
      <c r="Q69">
        <v>7.5856060606060618</v>
      </c>
      <c r="R69">
        <v>0</v>
      </c>
      <c r="S69">
        <v>1.9673636363636364</v>
      </c>
      <c r="T69">
        <v>11.373515151515152</v>
      </c>
      <c r="U69" s="156">
        <f t="shared" si="8"/>
        <v>32.300000000000004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32.299999999999997</v>
      </c>
      <c r="E70">
        <f>GT!N70</f>
        <v>0</v>
      </c>
      <c r="F70">
        <f t="shared" si="10"/>
        <v>72</v>
      </c>
      <c r="G70">
        <f t="shared" si="11"/>
        <v>32.299999999999997</v>
      </c>
      <c r="H70" s="154"/>
      <c r="I70">
        <f>BRPL_EOD!AC70+BRPL_EOD!AD70</f>
        <v>11.62</v>
      </c>
      <c r="J70">
        <f>BYPL_EOD!AC70+BYPL_EOD!AD70</f>
        <v>7.75</v>
      </c>
      <c r="K70">
        <f>MES_EOD!AC70+MES_EOD!AD70</f>
        <v>0</v>
      </c>
      <c r="L70">
        <f>NDMC_EOD!AC70+NDMC_EOD!AD70</f>
        <v>2.0099999999999998</v>
      </c>
      <c r="M70">
        <f>TPDDL_EOD!AC70+TPDDL_EOD!AD70</f>
        <v>11.62</v>
      </c>
      <c r="N70">
        <f t="shared" si="6"/>
        <v>32.999999999999993</v>
      </c>
      <c r="O70" s="154">
        <f t="shared" si="7"/>
        <v>-0.69999999999999574</v>
      </c>
      <c r="P70">
        <v>11.373515151515152</v>
      </c>
      <c r="Q70">
        <v>7.5856060606060618</v>
      </c>
      <c r="R70">
        <v>0</v>
      </c>
      <c r="S70">
        <v>1.9673636363636364</v>
      </c>
      <c r="T70">
        <v>11.373515151515152</v>
      </c>
      <c r="U70" s="156">
        <f t="shared" si="8"/>
        <v>32.300000000000004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32.299999999999997</v>
      </c>
      <c r="E71">
        <f>GT!N71</f>
        <v>0</v>
      </c>
      <c r="F71">
        <f t="shared" si="10"/>
        <v>72</v>
      </c>
      <c r="G71">
        <f t="shared" si="11"/>
        <v>32.299999999999997</v>
      </c>
      <c r="H71" s="154"/>
      <c r="I71">
        <f>BRPL_EOD!AC71+BRPL_EOD!AD71</f>
        <v>11.62</v>
      </c>
      <c r="J71">
        <f>BYPL_EOD!AC71+BYPL_EOD!AD71</f>
        <v>7.75</v>
      </c>
      <c r="K71">
        <f>MES_EOD!AC71+MES_EOD!AD71</f>
        <v>0</v>
      </c>
      <c r="L71">
        <f>NDMC_EOD!AC71+NDMC_EOD!AD71</f>
        <v>2.0099999999999998</v>
      </c>
      <c r="M71">
        <f>TPDDL_EOD!AC71+TPDDL_EOD!AD71</f>
        <v>11.62</v>
      </c>
      <c r="N71">
        <f t="shared" si="6"/>
        <v>32.999999999999993</v>
      </c>
      <c r="O71" s="154">
        <f t="shared" si="7"/>
        <v>-0.69999999999999574</v>
      </c>
      <c r="P71">
        <v>11.373515151515152</v>
      </c>
      <c r="Q71">
        <v>7.5856060606060618</v>
      </c>
      <c r="R71">
        <v>0</v>
      </c>
      <c r="S71">
        <v>1.9673636363636364</v>
      </c>
      <c r="T71">
        <v>11.373515151515152</v>
      </c>
      <c r="U71" s="156">
        <f t="shared" si="8"/>
        <v>32.300000000000004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32.299999999999997</v>
      </c>
      <c r="E72">
        <f>GT!N72</f>
        <v>0</v>
      </c>
      <c r="F72">
        <f t="shared" si="10"/>
        <v>72</v>
      </c>
      <c r="G72">
        <f t="shared" si="11"/>
        <v>32.299999999999997</v>
      </c>
      <c r="H72" s="154"/>
      <c r="I72">
        <f>BRPL_EOD!AC72+BRPL_EOD!AD72</f>
        <v>11.62</v>
      </c>
      <c r="J72">
        <f>BYPL_EOD!AC72+BYPL_EOD!AD72</f>
        <v>7.75</v>
      </c>
      <c r="K72">
        <f>MES_EOD!AC72+MES_EOD!AD72</f>
        <v>0</v>
      </c>
      <c r="L72">
        <f>NDMC_EOD!AC72+NDMC_EOD!AD72</f>
        <v>2.0099999999999998</v>
      </c>
      <c r="M72">
        <f>TPDDL_EOD!AC72+TPDDL_EOD!AD72</f>
        <v>11.62</v>
      </c>
      <c r="N72">
        <f t="shared" si="6"/>
        <v>32.999999999999993</v>
      </c>
      <c r="O72" s="154">
        <f t="shared" si="7"/>
        <v>-0.69999999999999574</v>
      </c>
      <c r="P72">
        <v>11.373515151515152</v>
      </c>
      <c r="Q72">
        <v>7.5856060606060618</v>
      </c>
      <c r="R72">
        <v>0</v>
      </c>
      <c r="S72">
        <v>1.9673636363636364</v>
      </c>
      <c r="T72">
        <v>11.373515151515152</v>
      </c>
      <c r="U72" s="156">
        <f t="shared" si="8"/>
        <v>32.300000000000004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32.299999999999997</v>
      </c>
      <c r="E73">
        <f>GT!N73</f>
        <v>0</v>
      </c>
      <c r="F73">
        <f t="shared" si="10"/>
        <v>72</v>
      </c>
      <c r="G73">
        <f t="shared" si="11"/>
        <v>32.299999999999997</v>
      </c>
      <c r="H73" s="154"/>
      <c r="I73">
        <f>BRPL_EOD!AC73+BRPL_EOD!AD73</f>
        <v>11.62</v>
      </c>
      <c r="J73">
        <f>BYPL_EOD!AC73+BYPL_EOD!AD73</f>
        <v>7.75</v>
      </c>
      <c r="K73">
        <f>MES_EOD!AC73+MES_EOD!AD73</f>
        <v>0</v>
      </c>
      <c r="L73">
        <f>NDMC_EOD!AC73+NDMC_EOD!AD73</f>
        <v>2.0099999999999998</v>
      </c>
      <c r="M73">
        <f>TPDDL_EOD!AC73+TPDDL_EOD!AD73</f>
        <v>11.62</v>
      </c>
      <c r="N73">
        <f t="shared" si="6"/>
        <v>32.999999999999993</v>
      </c>
      <c r="O73" s="154">
        <f t="shared" si="7"/>
        <v>-0.69999999999999574</v>
      </c>
      <c r="P73">
        <v>11.373515151515152</v>
      </c>
      <c r="Q73">
        <v>7.5856060606060618</v>
      </c>
      <c r="R73">
        <v>0</v>
      </c>
      <c r="S73">
        <v>1.9673636363636364</v>
      </c>
      <c r="T73">
        <v>11.373515151515152</v>
      </c>
      <c r="U73" s="156">
        <f t="shared" si="8"/>
        <v>32.300000000000004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32.299999999999997</v>
      </c>
      <c r="E74">
        <f>GT!N74</f>
        <v>0</v>
      </c>
      <c r="F74">
        <f t="shared" si="10"/>
        <v>72</v>
      </c>
      <c r="G74">
        <f t="shared" si="11"/>
        <v>32.299999999999997</v>
      </c>
      <c r="H74" s="154"/>
      <c r="I74">
        <f>BRPL_EOD!AC74+BRPL_EOD!AD74</f>
        <v>11.62</v>
      </c>
      <c r="J74">
        <f>BYPL_EOD!AC74+BYPL_EOD!AD74</f>
        <v>7.75</v>
      </c>
      <c r="K74">
        <f>MES_EOD!AC74+MES_EOD!AD74</f>
        <v>0</v>
      </c>
      <c r="L74">
        <f>NDMC_EOD!AC74+NDMC_EOD!AD74</f>
        <v>2.0099999999999998</v>
      </c>
      <c r="M74">
        <f>TPDDL_EOD!AC74+TPDDL_EOD!AD74</f>
        <v>11.62</v>
      </c>
      <c r="N74">
        <f t="shared" si="6"/>
        <v>32.999999999999993</v>
      </c>
      <c r="O74" s="154">
        <f t="shared" si="7"/>
        <v>-0.69999999999999574</v>
      </c>
      <c r="P74">
        <v>11.373515151515152</v>
      </c>
      <c r="Q74">
        <v>7.5856060606060618</v>
      </c>
      <c r="R74">
        <v>0</v>
      </c>
      <c r="S74">
        <v>1.9673636363636364</v>
      </c>
      <c r="T74">
        <v>11.373515151515152</v>
      </c>
      <c r="U74" s="156">
        <f t="shared" si="8"/>
        <v>32.300000000000004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32.6</v>
      </c>
      <c r="E75">
        <f>GT!N75</f>
        <v>0</v>
      </c>
      <c r="F75">
        <f t="shared" si="10"/>
        <v>72</v>
      </c>
      <c r="G75">
        <f t="shared" si="11"/>
        <v>32.6</v>
      </c>
      <c r="H75" s="154"/>
      <c r="I75">
        <f>BRPL_EOD!AC75+BRPL_EOD!AD75</f>
        <v>11.62</v>
      </c>
      <c r="J75">
        <f>BYPL_EOD!AC75+BYPL_EOD!AD75</f>
        <v>7.75</v>
      </c>
      <c r="K75">
        <f>MES_EOD!AC75+MES_EOD!AD75</f>
        <v>0</v>
      </c>
      <c r="L75">
        <f>NDMC_EOD!AC75+NDMC_EOD!AD75</f>
        <v>2.0099999999999998</v>
      </c>
      <c r="M75">
        <f>TPDDL_EOD!AC75+TPDDL_EOD!AD75</f>
        <v>11.62</v>
      </c>
      <c r="N75">
        <f t="shared" si="6"/>
        <v>32.999999999999993</v>
      </c>
      <c r="O75" s="154">
        <f t="shared" si="7"/>
        <v>-0.39999999999999147</v>
      </c>
      <c r="P75">
        <v>11.479151515151518</v>
      </c>
      <c r="Q75">
        <v>7.656060606060608</v>
      </c>
      <c r="R75">
        <v>0</v>
      </c>
      <c r="S75">
        <v>1.9856363636363639</v>
      </c>
      <c r="T75">
        <v>11.479151515151518</v>
      </c>
      <c r="U75" s="156">
        <f t="shared" si="8"/>
        <v>32.600000000000009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32.6</v>
      </c>
      <c r="E76">
        <f>GT!N76</f>
        <v>0</v>
      </c>
      <c r="F76">
        <f t="shared" si="10"/>
        <v>72</v>
      </c>
      <c r="G76">
        <f t="shared" si="11"/>
        <v>32.6</v>
      </c>
      <c r="H76" s="154"/>
      <c r="I76">
        <f>BRPL_EOD!AC76+BRPL_EOD!AD76</f>
        <v>11.62</v>
      </c>
      <c r="J76">
        <f>BYPL_EOD!AC76+BYPL_EOD!AD76</f>
        <v>7.75</v>
      </c>
      <c r="K76">
        <f>MES_EOD!AC76+MES_EOD!AD76</f>
        <v>0</v>
      </c>
      <c r="L76">
        <f>NDMC_EOD!AC76+NDMC_EOD!AD76</f>
        <v>2.0099999999999998</v>
      </c>
      <c r="M76">
        <f>TPDDL_EOD!AC76+TPDDL_EOD!AD76</f>
        <v>11.62</v>
      </c>
      <c r="N76">
        <f t="shared" si="6"/>
        <v>32.999999999999993</v>
      </c>
      <c r="O76" s="154">
        <f t="shared" si="7"/>
        <v>-0.39999999999999147</v>
      </c>
      <c r="P76">
        <v>11.479151515151518</v>
      </c>
      <c r="Q76">
        <v>7.656060606060608</v>
      </c>
      <c r="R76">
        <v>0</v>
      </c>
      <c r="S76">
        <v>1.9856363636363639</v>
      </c>
      <c r="T76">
        <v>11.479151515151518</v>
      </c>
      <c r="U76" s="156">
        <f t="shared" si="8"/>
        <v>32.600000000000009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32.6</v>
      </c>
      <c r="E77">
        <f>GT!N77</f>
        <v>0</v>
      </c>
      <c r="F77">
        <f t="shared" si="10"/>
        <v>72</v>
      </c>
      <c r="G77">
        <f t="shared" si="11"/>
        <v>32.6</v>
      </c>
      <c r="H77" s="154"/>
      <c r="I77">
        <f>BRPL_EOD!AC77+BRPL_EOD!AD77</f>
        <v>11.62</v>
      </c>
      <c r="J77">
        <f>BYPL_EOD!AC77+BYPL_EOD!AD77</f>
        <v>7.75</v>
      </c>
      <c r="K77">
        <f>MES_EOD!AC77+MES_EOD!AD77</f>
        <v>0</v>
      </c>
      <c r="L77">
        <f>NDMC_EOD!AC77+NDMC_EOD!AD77</f>
        <v>2.0099999999999998</v>
      </c>
      <c r="M77">
        <f>TPDDL_EOD!AC77+TPDDL_EOD!AD77</f>
        <v>11.62</v>
      </c>
      <c r="N77">
        <f t="shared" si="6"/>
        <v>32.999999999999993</v>
      </c>
      <c r="O77" s="154">
        <f t="shared" si="7"/>
        <v>-0.39999999999999147</v>
      </c>
      <c r="P77">
        <v>11.479151515151518</v>
      </c>
      <c r="Q77">
        <v>7.656060606060608</v>
      </c>
      <c r="R77">
        <v>0</v>
      </c>
      <c r="S77">
        <v>1.9856363636363639</v>
      </c>
      <c r="T77">
        <v>11.479151515151518</v>
      </c>
      <c r="U77" s="156">
        <f t="shared" si="8"/>
        <v>32.600000000000009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32.6</v>
      </c>
      <c r="E78">
        <f>GT!N78</f>
        <v>0</v>
      </c>
      <c r="F78">
        <f t="shared" si="10"/>
        <v>72</v>
      </c>
      <c r="G78">
        <f t="shared" si="11"/>
        <v>32.6</v>
      </c>
      <c r="H78" s="154"/>
      <c r="I78">
        <f>BRPL_EOD!AC78+BRPL_EOD!AD78</f>
        <v>11.62</v>
      </c>
      <c r="J78">
        <f>BYPL_EOD!AC78+BYPL_EOD!AD78</f>
        <v>7.75</v>
      </c>
      <c r="K78">
        <f>MES_EOD!AC78+MES_EOD!AD78</f>
        <v>0</v>
      </c>
      <c r="L78">
        <f>NDMC_EOD!AC78+NDMC_EOD!AD78</f>
        <v>2.0099999999999998</v>
      </c>
      <c r="M78">
        <f>TPDDL_EOD!AC78+TPDDL_EOD!AD78</f>
        <v>11.62</v>
      </c>
      <c r="N78">
        <f t="shared" si="6"/>
        <v>32.999999999999993</v>
      </c>
      <c r="O78" s="154">
        <f t="shared" si="7"/>
        <v>-0.39999999999999147</v>
      </c>
      <c r="P78">
        <v>11.479151515151518</v>
      </c>
      <c r="Q78">
        <v>7.656060606060608</v>
      </c>
      <c r="R78">
        <v>0</v>
      </c>
      <c r="S78">
        <v>1.9856363636363639</v>
      </c>
      <c r="T78">
        <v>11.479151515151518</v>
      </c>
      <c r="U78" s="156">
        <f t="shared" si="8"/>
        <v>32.600000000000009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32.6</v>
      </c>
      <c r="E79">
        <f>GT!N79</f>
        <v>0</v>
      </c>
      <c r="F79">
        <f t="shared" si="10"/>
        <v>72</v>
      </c>
      <c r="G79">
        <f t="shared" si="11"/>
        <v>32.6</v>
      </c>
      <c r="H79" s="154"/>
      <c r="I79">
        <f>BRPL_EOD!AC79+BRPL_EOD!AD79</f>
        <v>11.62</v>
      </c>
      <c r="J79">
        <f>BYPL_EOD!AC79+BYPL_EOD!AD79</f>
        <v>7.75</v>
      </c>
      <c r="K79">
        <f>MES_EOD!AC79+MES_EOD!AD79</f>
        <v>0</v>
      </c>
      <c r="L79">
        <f>NDMC_EOD!AC79+NDMC_EOD!AD79</f>
        <v>2.0099999999999998</v>
      </c>
      <c r="M79">
        <f>TPDDL_EOD!AC79+TPDDL_EOD!AD79</f>
        <v>11.62</v>
      </c>
      <c r="N79">
        <f t="shared" si="6"/>
        <v>32.999999999999993</v>
      </c>
      <c r="O79" s="154">
        <f t="shared" si="7"/>
        <v>-0.39999999999999147</v>
      </c>
      <c r="P79">
        <v>11.479151515151518</v>
      </c>
      <c r="Q79">
        <v>7.656060606060608</v>
      </c>
      <c r="R79">
        <v>0</v>
      </c>
      <c r="S79">
        <v>1.9856363636363639</v>
      </c>
      <c r="T79">
        <v>11.479151515151518</v>
      </c>
      <c r="U79" s="156">
        <f t="shared" si="8"/>
        <v>32.600000000000009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32.6</v>
      </c>
      <c r="E80">
        <f>GT!N80</f>
        <v>0</v>
      </c>
      <c r="F80">
        <f t="shared" si="10"/>
        <v>72</v>
      </c>
      <c r="G80">
        <f t="shared" si="11"/>
        <v>32.6</v>
      </c>
      <c r="H80" s="154"/>
      <c r="I80">
        <f>BRPL_EOD!AC80+BRPL_EOD!AD80</f>
        <v>11.62</v>
      </c>
      <c r="J80">
        <f>BYPL_EOD!AC80+BYPL_EOD!AD80</f>
        <v>7.75</v>
      </c>
      <c r="K80">
        <f>MES_EOD!AC80+MES_EOD!AD80</f>
        <v>0</v>
      </c>
      <c r="L80">
        <f>NDMC_EOD!AC80+NDMC_EOD!AD80</f>
        <v>2.0099999999999998</v>
      </c>
      <c r="M80">
        <f>TPDDL_EOD!AC80+TPDDL_EOD!AD80</f>
        <v>11.62</v>
      </c>
      <c r="N80">
        <f t="shared" si="6"/>
        <v>32.999999999999993</v>
      </c>
      <c r="O80" s="154">
        <f t="shared" si="7"/>
        <v>-0.39999999999999147</v>
      </c>
      <c r="P80">
        <v>11.479151515151518</v>
      </c>
      <c r="Q80">
        <v>7.656060606060608</v>
      </c>
      <c r="R80">
        <v>0</v>
      </c>
      <c r="S80">
        <v>1.9856363636363639</v>
      </c>
      <c r="T80">
        <v>11.479151515151518</v>
      </c>
      <c r="U80" s="156">
        <f t="shared" si="8"/>
        <v>32.600000000000009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32.6</v>
      </c>
      <c r="E81">
        <f>GT!N81</f>
        <v>0</v>
      </c>
      <c r="F81">
        <f t="shared" si="10"/>
        <v>72</v>
      </c>
      <c r="G81">
        <f t="shared" si="11"/>
        <v>32.6</v>
      </c>
      <c r="H81" s="154"/>
      <c r="I81">
        <f>BRPL_EOD!AC81+BRPL_EOD!AD81</f>
        <v>11.62</v>
      </c>
      <c r="J81">
        <f>BYPL_EOD!AC81+BYPL_EOD!AD81</f>
        <v>7.75</v>
      </c>
      <c r="K81">
        <f>MES_EOD!AC81+MES_EOD!AD81</f>
        <v>0</v>
      </c>
      <c r="L81">
        <f>NDMC_EOD!AC81+NDMC_EOD!AD81</f>
        <v>2.0099999999999998</v>
      </c>
      <c r="M81">
        <f>TPDDL_EOD!AC81+TPDDL_EOD!AD81</f>
        <v>11.62</v>
      </c>
      <c r="N81">
        <f t="shared" si="6"/>
        <v>32.999999999999993</v>
      </c>
      <c r="O81" s="154">
        <f t="shared" si="7"/>
        <v>-0.39999999999999147</v>
      </c>
      <c r="P81">
        <v>11.479151515151518</v>
      </c>
      <c r="Q81">
        <v>7.656060606060608</v>
      </c>
      <c r="R81">
        <v>0</v>
      </c>
      <c r="S81">
        <v>1.9856363636363639</v>
      </c>
      <c r="T81">
        <v>11.479151515151518</v>
      </c>
      <c r="U81" s="156">
        <f t="shared" si="8"/>
        <v>32.600000000000009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32.6</v>
      </c>
      <c r="E82">
        <f>GT!N82</f>
        <v>0</v>
      </c>
      <c r="F82">
        <f t="shared" si="10"/>
        <v>72</v>
      </c>
      <c r="G82">
        <f t="shared" si="11"/>
        <v>32.6</v>
      </c>
      <c r="H82" s="154"/>
      <c r="I82">
        <f>BRPL_EOD!AC82+BRPL_EOD!AD82</f>
        <v>11.62</v>
      </c>
      <c r="J82">
        <f>BYPL_EOD!AC82+BYPL_EOD!AD82</f>
        <v>7.75</v>
      </c>
      <c r="K82">
        <f>MES_EOD!AC82+MES_EOD!AD82</f>
        <v>0</v>
      </c>
      <c r="L82">
        <f>NDMC_EOD!AC82+NDMC_EOD!AD82</f>
        <v>2.0099999999999998</v>
      </c>
      <c r="M82">
        <f>TPDDL_EOD!AC82+TPDDL_EOD!AD82</f>
        <v>11.62</v>
      </c>
      <c r="N82">
        <f t="shared" si="6"/>
        <v>32.999999999999993</v>
      </c>
      <c r="O82" s="154">
        <f t="shared" si="7"/>
        <v>-0.39999999999999147</v>
      </c>
      <c r="P82">
        <v>11.479151515151518</v>
      </c>
      <c r="Q82">
        <v>7.656060606060608</v>
      </c>
      <c r="R82">
        <v>0</v>
      </c>
      <c r="S82">
        <v>1.9856363636363639</v>
      </c>
      <c r="T82">
        <v>11.479151515151518</v>
      </c>
      <c r="U82" s="156">
        <f t="shared" si="8"/>
        <v>32.600000000000009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32.6</v>
      </c>
      <c r="E83">
        <f>GT!N83</f>
        <v>0</v>
      </c>
      <c r="F83">
        <f t="shared" si="10"/>
        <v>72</v>
      </c>
      <c r="G83">
        <f t="shared" si="11"/>
        <v>32.6</v>
      </c>
      <c r="H83" s="154"/>
      <c r="I83">
        <f>BRPL_EOD!AC83+BRPL_EOD!AD83</f>
        <v>11.62</v>
      </c>
      <c r="J83">
        <f>BYPL_EOD!AC83+BYPL_EOD!AD83</f>
        <v>7.75</v>
      </c>
      <c r="K83">
        <f>MES_EOD!AC83+MES_EOD!AD83</f>
        <v>0</v>
      </c>
      <c r="L83">
        <f>NDMC_EOD!AC83+NDMC_EOD!AD83</f>
        <v>2.0099999999999998</v>
      </c>
      <c r="M83">
        <f>TPDDL_EOD!AC83+TPDDL_EOD!AD83</f>
        <v>11.62</v>
      </c>
      <c r="N83">
        <f t="shared" si="6"/>
        <v>32.999999999999993</v>
      </c>
      <c r="O83" s="154">
        <f t="shared" si="7"/>
        <v>-0.39999999999999147</v>
      </c>
      <c r="P83">
        <v>11.479151515151518</v>
      </c>
      <c r="Q83">
        <v>7.656060606060608</v>
      </c>
      <c r="R83">
        <v>0</v>
      </c>
      <c r="S83">
        <v>1.9856363636363639</v>
      </c>
      <c r="T83">
        <v>11.479151515151518</v>
      </c>
      <c r="U83" s="156">
        <f t="shared" si="8"/>
        <v>32.600000000000009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32.6</v>
      </c>
      <c r="E84">
        <f>GT!N84</f>
        <v>0</v>
      </c>
      <c r="F84">
        <f t="shared" si="10"/>
        <v>72</v>
      </c>
      <c r="G84">
        <f t="shared" si="11"/>
        <v>32.6</v>
      </c>
      <c r="H84" s="154"/>
      <c r="I84">
        <f>BRPL_EOD!AC84+BRPL_EOD!AD84</f>
        <v>11.62</v>
      </c>
      <c r="J84">
        <f>BYPL_EOD!AC84+BYPL_EOD!AD84</f>
        <v>7.75</v>
      </c>
      <c r="K84">
        <f>MES_EOD!AC84+MES_EOD!AD84</f>
        <v>0</v>
      </c>
      <c r="L84">
        <f>NDMC_EOD!AC84+NDMC_EOD!AD84</f>
        <v>2.0099999999999998</v>
      </c>
      <c r="M84">
        <f>TPDDL_EOD!AC84+TPDDL_EOD!AD84</f>
        <v>11.62</v>
      </c>
      <c r="N84">
        <f t="shared" si="6"/>
        <v>32.999999999999993</v>
      </c>
      <c r="O84" s="154">
        <f t="shared" si="7"/>
        <v>-0.39999999999999147</v>
      </c>
      <c r="P84">
        <v>11.479151515151518</v>
      </c>
      <c r="Q84">
        <v>7.656060606060608</v>
      </c>
      <c r="R84">
        <v>0</v>
      </c>
      <c r="S84">
        <v>1.9856363636363639</v>
      </c>
      <c r="T84">
        <v>11.479151515151518</v>
      </c>
      <c r="U84" s="156">
        <f t="shared" si="8"/>
        <v>32.600000000000009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32.6</v>
      </c>
      <c r="E85">
        <f>GT!N85</f>
        <v>0</v>
      </c>
      <c r="F85">
        <f t="shared" si="10"/>
        <v>72</v>
      </c>
      <c r="G85">
        <f t="shared" si="11"/>
        <v>32.6</v>
      </c>
      <c r="H85" s="154"/>
      <c r="I85">
        <f>BRPL_EOD!AC85+BRPL_EOD!AD85</f>
        <v>11.62</v>
      </c>
      <c r="J85">
        <f>BYPL_EOD!AC85+BYPL_EOD!AD85</f>
        <v>7.75</v>
      </c>
      <c r="K85">
        <f>MES_EOD!AC85+MES_EOD!AD85</f>
        <v>0</v>
      </c>
      <c r="L85">
        <f>NDMC_EOD!AC85+NDMC_EOD!AD85</f>
        <v>2.0099999999999998</v>
      </c>
      <c r="M85">
        <f>TPDDL_EOD!AC85+TPDDL_EOD!AD85</f>
        <v>11.62</v>
      </c>
      <c r="N85">
        <f t="shared" si="6"/>
        <v>32.999999999999993</v>
      </c>
      <c r="O85" s="154">
        <f t="shared" si="7"/>
        <v>-0.39999999999999147</v>
      </c>
      <c r="P85">
        <v>11.479151515151518</v>
      </c>
      <c r="Q85">
        <v>7.656060606060608</v>
      </c>
      <c r="R85">
        <v>0</v>
      </c>
      <c r="S85">
        <v>1.9856363636363639</v>
      </c>
      <c r="T85">
        <v>11.479151515151518</v>
      </c>
      <c r="U85" s="156">
        <f t="shared" si="8"/>
        <v>32.600000000000009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32.6</v>
      </c>
      <c r="E86">
        <f>GT!N86</f>
        <v>0</v>
      </c>
      <c r="F86">
        <f t="shared" si="10"/>
        <v>72</v>
      </c>
      <c r="G86">
        <f t="shared" si="11"/>
        <v>32.6</v>
      </c>
      <c r="H86" s="154"/>
      <c r="I86">
        <f>BRPL_EOD!AC86+BRPL_EOD!AD86</f>
        <v>11.62</v>
      </c>
      <c r="J86">
        <f>BYPL_EOD!AC86+BYPL_EOD!AD86</f>
        <v>7.75</v>
      </c>
      <c r="K86">
        <f>MES_EOD!AC86+MES_EOD!AD86</f>
        <v>0</v>
      </c>
      <c r="L86">
        <f>NDMC_EOD!AC86+NDMC_EOD!AD86</f>
        <v>2.0099999999999998</v>
      </c>
      <c r="M86">
        <f>TPDDL_EOD!AC86+TPDDL_EOD!AD86</f>
        <v>11.62</v>
      </c>
      <c r="N86">
        <f t="shared" si="6"/>
        <v>32.999999999999993</v>
      </c>
      <c r="O86" s="154">
        <f t="shared" si="7"/>
        <v>-0.39999999999999147</v>
      </c>
      <c r="P86">
        <v>11.479151515151518</v>
      </c>
      <c r="Q86">
        <v>7.656060606060608</v>
      </c>
      <c r="R86">
        <v>0</v>
      </c>
      <c r="S86">
        <v>1.9856363636363639</v>
      </c>
      <c r="T86">
        <v>11.479151515151518</v>
      </c>
      <c r="U86" s="156">
        <f t="shared" si="8"/>
        <v>32.600000000000009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32.6</v>
      </c>
      <c r="E87">
        <f>GT!N87</f>
        <v>0</v>
      </c>
      <c r="F87">
        <f t="shared" si="10"/>
        <v>72</v>
      </c>
      <c r="G87">
        <f t="shared" si="11"/>
        <v>32.6</v>
      </c>
      <c r="H87" s="154"/>
      <c r="I87">
        <f>BRPL_EOD!AC87+BRPL_EOD!AD87</f>
        <v>11.62</v>
      </c>
      <c r="J87">
        <f>BYPL_EOD!AC87+BYPL_EOD!AD87</f>
        <v>7.75</v>
      </c>
      <c r="K87">
        <f>MES_EOD!AC87+MES_EOD!AD87</f>
        <v>0</v>
      </c>
      <c r="L87">
        <f>NDMC_EOD!AC87+NDMC_EOD!AD87</f>
        <v>2.0099999999999998</v>
      </c>
      <c r="M87">
        <f>TPDDL_EOD!AC87+TPDDL_EOD!AD87</f>
        <v>11.62</v>
      </c>
      <c r="N87">
        <f t="shared" si="6"/>
        <v>32.999999999999993</v>
      </c>
      <c r="O87" s="154">
        <f t="shared" si="7"/>
        <v>-0.39999999999999147</v>
      </c>
      <c r="P87">
        <v>11.479151515151518</v>
      </c>
      <c r="Q87">
        <v>7.656060606060608</v>
      </c>
      <c r="R87">
        <v>0</v>
      </c>
      <c r="S87">
        <v>1.9856363636363639</v>
      </c>
      <c r="T87">
        <v>11.479151515151518</v>
      </c>
      <c r="U87" s="156">
        <f t="shared" si="8"/>
        <v>32.600000000000009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32.6</v>
      </c>
      <c r="E88">
        <f>GT!N88</f>
        <v>0</v>
      </c>
      <c r="F88">
        <f t="shared" si="10"/>
        <v>72</v>
      </c>
      <c r="G88">
        <f t="shared" si="11"/>
        <v>32.6</v>
      </c>
      <c r="H88" s="154"/>
      <c r="I88">
        <f>BRPL_EOD!AC88+BRPL_EOD!AD88</f>
        <v>11.62</v>
      </c>
      <c r="J88">
        <f>BYPL_EOD!AC88+BYPL_EOD!AD88</f>
        <v>7.75</v>
      </c>
      <c r="K88">
        <f>MES_EOD!AC88+MES_EOD!AD88</f>
        <v>0</v>
      </c>
      <c r="L88">
        <f>NDMC_EOD!AC88+NDMC_EOD!AD88</f>
        <v>2.0099999999999998</v>
      </c>
      <c r="M88">
        <f>TPDDL_EOD!AC88+TPDDL_EOD!AD88</f>
        <v>11.62</v>
      </c>
      <c r="N88">
        <f t="shared" si="6"/>
        <v>32.999999999999993</v>
      </c>
      <c r="O88" s="154">
        <f t="shared" si="7"/>
        <v>-0.39999999999999147</v>
      </c>
      <c r="P88">
        <v>11.479151515151518</v>
      </c>
      <c r="Q88">
        <v>7.656060606060608</v>
      </c>
      <c r="R88">
        <v>0</v>
      </c>
      <c r="S88">
        <v>1.9856363636363639</v>
      </c>
      <c r="T88">
        <v>11.479151515151518</v>
      </c>
      <c r="U88" s="156">
        <f t="shared" si="8"/>
        <v>32.600000000000009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32.6</v>
      </c>
      <c r="E89">
        <f>GT!N89</f>
        <v>0</v>
      </c>
      <c r="F89">
        <f t="shared" si="10"/>
        <v>72</v>
      </c>
      <c r="G89">
        <f t="shared" si="11"/>
        <v>32.6</v>
      </c>
      <c r="H89" s="154"/>
      <c r="I89">
        <f>BRPL_EOD!AC89+BRPL_EOD!AD89</f>
        <v>11.62</v>
      </c>
      <c r="J89">
        <f>BYPL_EOD!AC89+BYPL_EOD!AD89</f>
        <v>7.75</v>
      </c>
      <c r="K89">
        <f>MES_EOD!AC89+MES_EOD!AD89</f>
        <v>0</v>
      </c>
      <c r="L89">
        <f>NDMC_EOD!AC89+NDMC_EOD!AD89</f>
        <v>2.0099999999999998</v>
      </c>
      <c r="M89">
        <f>TPDDL_EOD!AC89+TPDDL_EOD!AD89</f>
        <v>11.62</v>
      </c>
      <c r="N89">
        <f t="shared" si="6"/>
        <v>32.999999999999993</v>
      </c>
      <c r="O89" s="154">
        <f t="shared" si="7"/>
        <v>-0.39999999999999147</v>
      </c>
      <c r="P89">
        <v>11.479151515151518</v>
      </c>
      <c r="Q89">
        <v>7.656060606060608</v>
      </c>
      <c r="R89">
        <v>0</v>
      </c>
      <c r="S89">
        <v>1.9856363636363639</v>
      </c>
      <c r="T89">
        <v>11.479151515151518</v>
      </c>
      <c r="U89" s="156">
        <f t="shared" si="8"/>
        <v>32.600000000000009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32.6</v>
      </c>
      <c r="E90">
        <f>GT!N90</f>
        <v>0</v>
      </c>
      <c r="F90">
        <f t="shared" si="10"/>
        <v>72</v>
      </c>
      <c r="G90">
        <f t="shared" si="11"/>
        <v>32.6</v>
      </c>
      <c r="H90" s="154"/>
      <c r="I90">
        <f>BRPL_EOD!AC90+BRPL_EOD!AD90</f>
        <v>11.62</v>
      </c>
      <c r="J90">
        <f>BYPL_EOD!AC90+BYPL_EOD!AD90</f>
        <v>7.75</v>
      </c>
      <c r="K90">
        <f>MES_EOD!AC90+MES_EOD!AD90</f>
        <v>0</v>
      </c>
      <c r="L90">
        <f>NDMC_EOD!AC90+NDMC_EOD!AD90</f>
        <v>2.0099999999999998</v>
      </c>
      <c r="M90">
        <f>TPDDL_EOD!AC90+TPDDL_EOD!AD90</f>
        <v>11.62</v>
      </c>
      <c r="N90">
        <f t="shared" si="6"/>
        <v>32.999999999999993</v>
      </c>
      <c r="O90" s="154">
        <f t="shared" si="7"/>
        <v>-0.39999999999999147</v>
      </c>
      <c r="P90">
        <v>11.479151515151518</v>
      </c>
      <c r="Q90">
        <v>7.656060606060608</v>
      </c>
      <c r="R90">
        <v>0</v>
      </c>
      <c r="S90">
        <v>1.9856363636363639</v>
      </c>
      <c r="T90">
        <v>11.479151515151518</v>
      </c>
      <c r="U90" s="156">
        <f t="shared" si="8"/>
        <v>32.600000000000009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32.6</v>
      </c>
      <c r="E91">
        <f>GT!N91</f>
        <v>0</v>
      </c>
      <c r="F91">
        <f t="shared" si="10"/>
        <v>72</v>
      </c>
      <c r="G91">
        <f t="shared" si="11"/>
        <v>32.6</v>
      </c>
      <c r="H91" s="154"/>
      <c r="I91">
        <f>BRPL_EOD!AC91+BRPL_EOD!AD91</f>
        <v>11.62</v>
      </c>
      <c r="J91">
        <f>BYPL_EOD!AC91+BYPL_EOD!AD91</f>
        <v>7.75</v>
      </c>
      <c r="K91">
        <f>MES_EOD!AC91+MES_EOD!AD91</f>
        <v>0</v>
      </c>
      <c r="L91">
        <f>NDMC_EOD!AC91+NDMC_EOD!AD91</f>
        <v>2.0099999999999998</v>
      </c>
      <c r="M91">
        <f>TPDDL_EOD!AC91+TPDDL_EOD!AD91</f>
        <v>11.62</v>
      </c>
      <c r="N91">
        <f t="shared" si="6"/>
        <v>32.999999999999993</v>
      </c>
      <c r="O91" s="154">
        <f t="shared" si="7"/>
        <v>-0.39999999999999147</v>
      </c>
      <c r="P91">
        <v>11.479151515151518</v>
      </c>
      <c r="Q91">
        <v>7.656060606060608</v>
      </c>
      <c r="R91">
        <v>0</v>
      </c>
      <c r="S91">
        <v>1.9856363636363639</v>
      </c>
      <c r="T91">
        <v>11.479151515151518</v>
      </c>
      <c r="U91" s="156">
        <f t="shared" si="8"/>
        <v>32.600000000000009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32.6</v>
      </c>
      <c r="E92">
        <f>GT!N92</f>
        <v>0</v>
      </c>
      <c r="F92">
        <f t="shared" si="10"/>
        <v>72</v>
      </c>
      <c r="G92">
        <f t="shared" si="11"/>
        <v>32.6</v>
      </c>
      <c r="H92" s="154"/>
      <c r="I92">
        <f>BRPL_EOD!AC92+BRPL_EOD!AD92</f>
        <v>11.62</v>
      </c>
      <c r="J92">
        <f>BYPL_EOD!AC92+BYPL_EOD!AD92</f>
        <v>7.75</v>
      </c>
      <c r="K92">
        <f>MES_EOD!AC92+MES_EOD!AD92</f>
        <v>0</v>
      </c>
      <c r="L92">
        <f>NDMC_EOD!AC92+NDMC_EOD!AD92</f>
        <v>2.0099999999999998</v>
      </c>
      <c r="M92">
        <f>TPDDL_EOD!AC92+TPDDL_EOD!AD92</f>
        <v>11.62</v>
      </c>
      <c r="N92">
        <f t="shared" si="6"/>
        <v>32.999999999999993</v>
      </c>
      <c r="O92" s="154">
        <f t="shared" si="7"/>
        <v>-0.39999999999999147</v>
      </c>
      <c r="P92">
        <v>11.479151515151518</v>
      </c>
      <c r="Q92">
        <v>7.656060606060608</v>
      </c>
      <c r="R92">
        <v>0</v>
      </c>
      <c r="S92">
        <v>1.9856363636363639</v>
      </c>
      <c r="T92">
        <v>11.479151515151518</v>
      </c>
      <c r="U92" s="156">
        <f t="shared" si="8"/>
        <v>32.600000000000009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32.6</v>
      </c>
      <c r="E93">
        <f>GT!N93</f>
        <v>0</v>
      </c>
      <c r="F93">
        <f t="shared" si="10"/>
        <v>72</v>
      </c>
      <c r="G93">
        <f t="shared" si="11"/>
        <v>32.6</v>
      </c>
      <c r="H93" s="154"/>
      <c r="I93">
        <f>BRPL_EOD!AC93+BRPL_EOD!AD93</f>
        <v>11.11</v>
      </c>
      <c r="J93">
        <f>BYPL_EOD!AC93+BYPL_EOD!AD93</f>
        <v>8.85</v>
      </c>
      <c r="K93">
        <f>MES_EOD!AC93+MES_EOD!AD93</f>
        <v>0</v>
      </c>
      <c r="L93">
        <f>NDMC_EOD!AC93+NDMC_EOD!AD93</f>
        <v>1.92</v>
      </c>
      <c r="M93">
        <f>TPDDL_EOD!AC93+TPDDL_EOD!AD93</f>
        <v>11.11</v>
      </c>
      <c r="N93">
        <f t="shared" si="6"/>
        <v>32.99</v>
      </c>
      <c r="O93" s="154">
        <f t="shared" si="7"/>
        <v>-0.39000000000000057</v>
      </c>
      <c r="P93">
        <v>10.978660200060624</v>
      </c>
      <c r="Q93">
        <v>8.7453773870869949</v>
      </c>
      <c r="R93">
        <v>0</v>
      </c>
      <c r="S93">
        <v>1.8973022127917549</v>
      </c>
      <c r="T93">
        <v>10.978660200060624</v>
      </c>
      <c r="U93" s="156">
        <f t="shared" si="8"/>
        <v>32.599999999999994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32.6</v>
      </c>
      <c r="E94">
        <f>GT!N94</f>
        <v>0</v>
      </c>
      <c r="F94">
        <f t="shared" si="10"/>
        <v>72</v>
      </c>
      <c r="G94">
        <f t="shared" si="11"/>
        <v>32.6</v>
      </c>
      <c r="H94" s="154"/>
      <c r="I94">
        <f>BRPL_EOD!AC94+BRPL_EOD!AD94</f>
        <v>11.11</v>
      </c>
      <c r="J94">
        <f>BYPL_EOD!AC94+BYPL_EOD!AD94</f>
        <v>8.85</v>
      </c>
      <c r="K94">
        <f>MES_EOD!AC94+MES_EOD!AD94</f>
        <v>0</v>
      </c>
      <c r="L94">
        <f>NDMC_EOD!AC94+NDMC_EOD!AD94</f>
        <v>1.92</v>
      </c>
      <c r="M94">
        <f>TPDDL_EOD!AC94+TPDDL_EOD!AD94</f>
        <v>11.11</v>
      </c>
      <c r="N94">
        <f t="shared" si="6"/>
        <v>32.99</v>
      </c>
      <c r="O94" s="154">
        <f t="shared" si="7"/>
        <v>-0.39000000000000057</v>
      </c>
      <c r="P94">
        <v>10.978660200060624</v>
      </c>
      <c r="Q94">
        <v>8.7453773870869949</v>
      </c>
      <c r="R94">
        <v>0</v>
      </c>
      <c r="S94">
        <v>1.8973022127917549</v>
      </c>
      <c r="T94">
        <v>10.978660200060624</v>
      </c>
      <c r="U94" s="156">
        <f t="shared" si="8"/>
        <v>32.599999999999994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32.6</v>
      </c>
      <c r="E95">
        <f>GT!N95</f>
        <v>0</v>
      </c>
      <c r="F95">
        <f t="shared" si="10"/>
        <v>72</v>
      </c>
      <c r="G95">
        <f t="shared" si="11"/>
        <v>32.6</v>
      </c>
      <c r="H95" s="154"/>
      <c r="I95">
        <f>BRPL_EOD!AC95+BRPL_EOD!AD95</f>
        <v>11.71</v>
      </c>
      <c r="J95">
        <f>BYPL_EOD!AC95+BYPL_EOD!AD95</f>
        <v>7.56</v>
      </c>
      <c r="K95">
        <f>MES_EOD!AC95+MES_EOD!AD95</f>
        <v>0</v>
      </c>
      <c r="L95">
        <f>NDMC_EOD!AC95+NDMC_EOD!AD95</f>
        <v>2.0299999999999998</v>
      </c>
      <c r="M95">
        <f>TPDDL_EOD!AC95+TPDDL_EOD!AD95</f>
        <v>11.71</v>
      </c>
      <c r="N95">
        <f t="shared" si="6"/>
        <v>33.010000000000005</v>
      </c>
      <c r="O95" s="154">
        <f t="shared" si="7"/>
        <v>-0.41000000000000369</v>
      </c>
      <c r="P95">
        <v>11.564556195092395</v>
      </c>
      <c r="Q95">
        <v>7.4661011814601626</v>
      </c>
      <c r="R95">
        <v>0</v>
      </c>
      <c r="S95">
        <v>2.0047864283550436</v>
      </c>
      <c r="T95">
        <v>11.564556195092395</v>
      </c>
      <c r="U95" s="156">
        <f t="shared" si="8"/>
        <v>32.599999999999994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32.6</v>
      </c>
      <c r="E96">
        <f>GT!N96</f>
        <v>0</v>
      </c>
      <c r="F96">
        <f t="shared" si="10"/>
        <v>72</v>
      </c>
      <c r="G96">
        <f t="shared" si="11"/>
        <v>32.6</v>
      </c>
      <c r="H96" s="154"/>
      <c r="I96">
        <f>BRPL_EOD!AC96+BRPL_EOD!AD96</f>
        <v>11.71</v>
      </c>
      <c r="J96">
        <f>BYPL_EOD!AC96+BYPL_EOD!AD96</f>
        <v>7.56</v>
      </c>
      <c r="K96">
        <f>MES_EOD!AC96+MES_EOD!AD96</f>
        <v>0</v>
      </c>
      <c r="L96">
        <f>NDMC_EOD!AC96+NDMC_EOD!AD96</f>
        <v>2.0299999999999998</v>
      </c>
      <c r="M96">
        <f>TPDDL_EOD!AC96+TPDDL_EOD!AD96</f>
        <v>11.71</v>
      </c>
      <c r="N96">
        <f t="shared" si="6"/>
        <v>33.010000000000005</v>
      </c>
      <c r="O96" s="154">
        <f t="shared" si="7"/>
        <v>-0.41000000000000369</v>
      </c>
      <c r="P96">
        <v>11.564556195092395</v>
      </c>
      <c r="Q96">
        <v>7.4661011814601626</v>
      </c>
      <c r="R96">
        <v>0</v>
      </c>
      <c r="S96">
        <v>2.0047864283550436</v>
      </c>
      <c r="T96">
        <v>11.564556195092395</v>
      </c>
      <c r="U96" s="156">
        <f t="shared" si="8"/>
        <v>32.599999999999994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32.6</v>
      </c>
      <c r="E97">
        <f>GT!N97</f>
        <v>0</v>
      </c>
      <c r="F97">
        <f t="shared" si="10"/>
        <v>72</v>
      </c>
      <c r="G97">
        <f t="shared" si="11"/>
        <v>32.6</v>
      </c>
      <c r="H97" s="154"/>
      <c r="I97">
        <f>BRPL_EOD!AC97+BRPL_EOD!AD97</f>
        <v>11.71</v>
      </c>
      <c r="J97">
        <f>BYPL_EOD!AC97+BYPL_EOD!AD97</f>
        <v>7.56</v>
      </c>
      <c r="K97">
        <f>MES_EOD!AC97+MES_EOD!AD97</f>
        <v>0</v>
      </c>
      <c r="L97">
        <f>NDMC_EOD!AC97+NDMC_EOD!AD97</f>
        <v>2.0299999999999998</v>
      </c>
      <c r="M97">
        <f>TPDDL_EOD!AC97+TPDDL_EOD!AD97</f>
        <v>11.71</v>
      </c>
      <c r="N97">
        <f t="shared" si="6"/>
        <v>33.010000000000005</v>
      </c>
      <c r="O97" s="154">
        <f t="shared" si="7"/>
        <v>-0.41000000000000369</v>
      </c>
      <c r="P97">
        <v>11.564556195092395</v>
      </c>
      <c r="Q97">
        <v>7.4661011814601626</v>
      </c>
      <c r="R97">
        <v>0</v>
      </c>
      <c r="S97">
        <v>2.0047864283550436</v>
      </c>
      <c r="T97">
        <v>11.564556195092395</v>
      </c>
      <c r="U97" s="156">
        <f t="shared" si="8"/>
        <v>32.599999999999994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32.6</v>
      </c>
      <c r="E98">
        <f>GT!N98</f>
        <v>0</v>
      </c>
      <c r="F98">
        <f t="shared" si="10"/>
        <v>72</v>
      </c>
      <c r="G98">
        <f t="shared" si="11"/>
        <v>32.6</v>
      </c>
      <c r="H98" s="154"/>
      <c r="I98">
        <f>BRPL_EOD!AC98+BRPL_EOD!AD98</f>
        <v>11.71</v>
      </c>
      <c r="J98">
        <f>BYPL_EOD!AC98+BYPL_EOD!AD98</f>
        <v>7.56</v>
      </c>
      <c r="K98">
        <f>MES_EOD!AC98+MES_EOD!AD98</f>
        <v>0</v>
      </c>
      <c r="L98">
        <f>NDMC_EOD!AC98+NDMC_EOD!AD98</f>
        <v>2.0299999999999998</v>
      </c>
      <c r="M98">
        <f>TPDDL_EOD!AC98+TPDDL_EOD!AD98</f>
        <v>11.71</v>
      </c>
      <c r="N98">
        <f t="shared" si="6"/>
        <v>33.010000000000005</v>
      </c>
      <c r="O98" s="154">
        <f t="shared" si="7"/>
        <v>-0.41000000000000369</v>
      </c>
      <c r="P98">
        <v>11.564556195092395</v>
      </c>
      <c r="Q98">
        <v>7.4661011814601626</v>
      </c>
      <c r="R98">
        <v>0</v>
      </c>
      <c r="S98">
        <v>2.0047864283550436</v>
      </c>
      <c r="T98">
        <v>11.564556195092395</v>
      </c>
      <c r="U98" s="156">
        <f t="shared" si="8"/>
        <v>32.599999999999994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1.008</v>
      </c>
      <c r="C99" s="156">
        <f t="shared" ref="C99:U99" si="12">SUM(C3:C98)/4000</f>
        <v>0.72</v>
      </c>
      <c r="D99" s="156">
        <f t="shared" si="12"/>
        <v>0.80094999999999972</v>
      </c>
      <c r="E99" s="156">
        <f t="shared" si="12"/>
        <v>0.04</v>
      </c>
      <c r="F99" s="156">
        <f t="shared" si="12"/>
        <v>1.728</v>
      </c>
      <c r="G99" s="156">
        <f t="shared" si="12"/>
        <v>0.84094999999999998</v>
      </c>
      <c r="H99" s="156"/>
      <c r="I99" s="156">
        <f t="shared" si="12"/>
        <v>0.30057999999999974</v>
      </c>
      <c r="J99" s="156">
        <f t="shared" si="12"/>
        <v>0.20593999999999996</v>
      </c>
      <c r="K99" s="156">
        <f t="shared" si="12"/>
        <v>0</v>
      </c>
      <c r="L99" s="156">
        <f t="shared" si="12"/>
        <v>5.0234999999999905E-2</v>
      </c>
      <c r="M99" s="156">
        <f t="shared" si="12"/>
        <v>0.29480499999999987</v>
      </c>
      <c r="N99" s="156">
        <f t="shared" si="12"/>
        <v>0.85155999999999987</v>
      </c>
      <c r="O99" s="156">
        <f t="shared" si="12"/>
        <v>-1.0609999999999977E-2</v>
      </c>
      <c r="P99" s="156">
        <f t="shared" si="12"/>
        <v>0.29684904522907463</v>
      </c>
      <c r="Q99" s="156">
        <f t="shared" si="12"/>
        <v>0.20337120695205249</v>
      </c>
      <c r="R99" s="156">
        <f t="shared" si="12"/>
        <v>0</v>
      </c>
      <c r="S99" s="156">
        <f t="shared" si="12"/>
        <v>4.9609140312815443E-2</v>
      </c>
      <c r="T99" s="156">
        <f t="shared" si="12"/>
        <v>0.29112060750605712</v>
      </c>
      <c r="U99" s="156">
        <f t="shared" si="12"/>
        <v>0.84094999999999998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44762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  <c r="Y1" s="209" t="s">
        <v>350</v>
      </c>
      <c r="Z1" s="209"/>
      <c r="AA1" s="209" t="s">
        <v>351</v>
      </c>
      <c r="AB1" s="209"/>
      <c r="AC1" s="230" t="s">
        <v>348</v>
      </c>
      <c r="AD1" s="230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240</v>
      </c>
      <c r="E3">
        <f>BAWANA!AM3</f>
        <v>0</v>
      </c>
      <c r="F3">
        <f>(B3+C3)*0.8</f>
        <v>256</v>
      </c>
      <c r="G3">
        <f>(D3+E3)</f>
        <v>240</v>
      </c>
      <c r="H3" s="154"/>
      <c r="I3">
        <f>BRPL_EOD!AK3+BRPL_EOD!AL3</f>
        <v>116.14</v>
      </c>
      <c r="J3">
        <f>BYPL_EOD!AK3+BYPL_EOD!AL3</f>
        <v>46.8</v>
      </c>
      <c r="K3">
        <f>MES_EOD!AK3+MES_EOD!AL3</f>
        <v>14.56</v>
      </c>
      <c r="L3">
        <f>NDMC_EOD!AK3+NDMC_EOD!AL3</f>
        <v>27.24</v>
      </c>
      <c r="M3">
        <f>TPDDL_EOD!AK3+TPDDL_EOD!AL3</f>
        <v>65.25</v>
      </c>
      <c r="N3">
        <f t="shared" ref="N3:N66" si="0">SUM(I3:M3)</f>
        <v>269.99</v>
      </c>
      <c r="O3" s="154">
        <f t="shared" ref="O3:O66" si="1">G3-N3</f>
        <v>-29.990000000000009</v>
      </c>
      <c r="P3">
        <v>103.23937923626801</v>
      </c>
      <c r="Q3">
        <v>41.601540797807324</v>
      </c>
      <c r="R3">
        <v>12.942701581540057</v>
      </c>
      <c r="S3">
        <v>24.214230156672468</v>
      </c>
      <c r="T3">
        <v>58.002148227712134</v>
      </c>
      <c r="U3" s="156">
        <f t="shared" ref="U3:U66" si="2">SUM(P3:T3)</f>
        <v>240</v>
      </c>
      <c r="V3" s="154">
        <f t="shared" ref="V3:V66" si="3">G3-U3</f>
        <v>0</v>
      </c>
      <c r="Y3">
        <f>BAWANA!AW3+BAWANA!AX3</f>
        <v>30</v>
      </c>
      <c r="Z3">
        <f>BAWANA!BD3+BAWANA!BE3</f>
        <v>0</v>
      </c>
      <c r="AA3">
        <f>BAWANA!X3+BAWANA!Y3</f>
        <v>30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270</v>
      </c>
      <c r="E4">
        <f>BAWANA!AM4</f>
        <v>0</v>
      </c>
      <c r="F4">
        <f t="shared" ref="F4:F67" si="4">(B4+C4)*0.8</f>
        <v>256</v>
      </c>
      <c r="G4">
        <f t="shared" ref="G4:G67" si="5">(D4+E4)</f>
        <v>270</v>
      </c>
      <c r="H4" s="154"/>
      <c r="I4">
        <f>BRPL_EOD!AK4+BRPL_EOD!AL4</f>
        <v>116.14</v>
      </c>
      <c r="J4">
        <f>BYPL_EOD!AK4+BYPL_EOD!AL4</f>
        <v>46.8</v>
      </c>
      <c r="K4">
        <f>MES_EOD!AK4+MES_EOD!AL4</f>
        <v>14.56</v>
      </c>
      <c r="L4">
        <f>NDMC_EOD!AK4+NDMC_EOD!AL4</f>
        <v>27.24</v>
      </c>
      <c r="M4">
        <f>TPDDL_EOD!AK4+TPDDL_EOD!AL4</f>
        <v>65.25</v>
      </c>
      <c r="N4">
        <f t="shared" si="0"/>
        <v>269.99</v>
      </c>
      <c r="O4" s="154">
        <f t="shared" si="1"/>
        <v>9.9999999999909051E-3</v>
      </c>
      <c r="P4">
        <v>116.14</v>
      </c>
      <c r="Q4">
        <v>46.803074956755673</v>
      </c>
      <c r="R4">
        <v>14.56</v>
      </c>
      <c r="S4">
        <v>27.242637843921504</v>
      </c>
      <c r="T4">
        <v>65.254287199322803</v>
      </c>
      <c r="U4" s="156">
        <f t="shared" si="2"/>
        <v>270</v>
      </c>
      <c r="V4" s="154">
        <f t="shared" si="3"/>
        <v>0</v>
      </c>
      <c r="Y4">
        <f>BAWANA!AW4+BAWANA!AX4</f>
        <v>30</v>
      </c>
      <c r="Z4">
        <f>BAWANA!BD4+BAWANA!BE4</f>
        <v>0</v>
      </c>
      <c r="AA4">
        <f>BAWANA!X4+BAWANA!Y4</f>
        <v>30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270</v>
      </c>
      <c r="E5">
        <f>BAWANA!AM5</f>
        <v>0</v>
      </c>
      <c r="F5">
        <f t="shared" si="4"/>
        <v>256</v>
      </c>
      <c r="G5">
        <f t="shared" si="5"/>
        <v>270</v>
      </c>
      <c r="H5" s="154"/>
      <c r="I5">
        <f>BRPL_EOD!AK5+BRPL_EOD!AL5</f>
        <v>116.14</v>
      </c>
      <c r="J5">
        <f>BYPL_EOD!AK5+BYPL_EOD!AL5</f>
        <v>46.8</v>
      </c>
      <c r="K5">
        <f>MES_EOD!AK5+MES_EOD!AL5</f>
        <v>14.56</v>
      </c>
      <c r="L5">
        <f>NDMC_EOD!AK5+NDMC_EOD!AL5</f>
        <v>27.24</v>
      </c>
      <c r="M5">
        <f>TPDDL_EOD!AK5+TPDDL_EOD!AL5</f>
        <v>65.25</v>
      </c>
      <c r="N5">
        <f t="shared" si="0"/>
        <v>269.99</v>
      </c>
      <c r="O5" s="154">
        <f t="shared" si="1"/>
        <v>9.9999999999909051E-3</v>
      </c>
      <c r="P5">
        <v>116.14</v>
      </c>
      <c r="Q5">
        <v>46.803074956755673</v>
      </c>
      <c r="R5">
        <v>14.56</v>
      </c>
      <c r="S5">
        <v>27.242637843921504</v>
      </c>
      <c r="T5">
        <v>65.254287199322803</v>
      </c>
      <c r="U5" s="156">
        <f t="shared" si="2"/>
        <v>270</v>
      </c>
      <c r="V5" s="154">
        <f t="shared" si="3"/>
        <v>0</v>
      </c>
      <c r="Y5">
        <f>BAWANA!AW5+BAWANA!AX5</f>
        <v>30</v>
      </c>
      <c r="Z5">
        <f>BAWANA!BD5+BAWANA!BE5</f>
        <v>0</v>
      </c>
      <c r="AA5">
        <f>BAWANA!X5+BAWANA!Y5</f>
        <v>30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270</v>
      </c>
      <c r="E6">
        <f>BAWANA!AM6</f>
        <v>0</v>
      </c>
      <c r="F6">
        <f t="shared" si="4"/>
        <v>256</v>
      </c>
      <c r="G6">
        <f t="shared" si="5"/>
        <v>270</v>
      </c>
      <c r="H6" s="154"/>
      <c r="I6">
        <f>BRPL_EOD!AK6+BRPL_EOD!AL6</f>
        <v>116.47</v>
      </c>
      <c r="J6">
        <f>BYPL_EOD!AK6+BYPL_EOD!AL6</f>
        <v>46.8</v>
      </c>
      <c r="K6">
        <f>MES_EOD!AK6+MES_EOD!AL6</f>
        <v>14.23</v>
      </c>
      <c r="L6">
        <f>NDMC_EOD!AK6+NDMC_EOD!AL6</f>
        <v>27.24</v>
      </c>
      <c r="M6">
        <f>TPDDL_EOD!AK6+TPDDL_EOD!AL6</f>
        <v>65.25</v>
      </c>
      <c r="N6">
        <f t="shared" si="0"/>
        <v>269.99</v>
      </c>
      <c r="O6" s="154">
        <f t="shared" si="1"/>
        <v>9.9999999999909051E-3</v>
      </c>
      <c r="P6">
        <v>116.47</v>
      </c>
      <c r="Q6">
        <v>46.803074956755673</v>
      </c>
      <c r="R6">
        <v>14.23</v>
      </c>
      <c r="S6">
        <v>27.242637843921507</v>
      </c>
      <c r="T6">
        <v>65.254287199322803</v>
      </c>
      <c r="U6" s="156">
        <f t="shared" si="2"/>
        <v>269.99999999999994</v>
      </c>
      <c r="V6" s="154">
        <f t="shared" si="3"/>
        <v>0</v>
      </c>
      <c r="Y6">
        <f>BAWANA!AW6+BAWANA!AX6</f>
        <v>30</v>
      </c>
      <c r="Z6">
        <f>BAWANA!BD6+BAWANA!BE6</f>
        <v>0</v>
      </c>
      <c r="AA6">
        <f>BAWANA!X6+BAWANA!Y6</f>
        <v>30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270</v>
      </c>
      <c r="E7">
        <f>BAWANA!AM7</f>
        <v>0</v>
      </c>
      <c r="F7">
        <f t="shared" si="4"/>
        <v>256</v>
      </c>
      <c r="G7">
        <f t="shared" si="5"/>
        <v>270</v>
      </c>
      <c r="H7" s="154"/>
      <c r="I7">
        <f>BRPL_EOD!AK7+BRPL_EOD!AL7</f>
        <v>124.93</v>
      </c>
      <c r="J7">
        <f>BYPL_EOD!AK7+BYPL_EOD!AL7</f>
        <v>46.8</v>
      </c>
      <c r="K7">
        <f>MES_EOD!AK7+MES_EOD!AL7</f>
        <v>5.78</v>
      </c>
      <c r="L7">
        <f>NDMC_EOD!AK7+NDMC_EOD!AL7</f>
        <v>27.24</v>
      </c>
      <c r="M7">
        <f>TPDDL_EOD!AK7+TPDDL_EOD!AL7</f>
        <v>65.25</v>
      </c>
      <c r="N7">
        <f t="shared" si="0"/>
        <v>270</v>
      </c>
      <c r="O7" s="154">
        <f t="shared" si="1"/>
        <v>0</v>
      </c>
      <c r="P7">
        <v>124.93</v>
      </c>
      <c r="Q7">
        <v>46.8</v>
      </c>
      <c r="R7">
        <v>5.78</v>
      </c>
      <c r="S7">
        <v>27.24</v>
      </c>
      <c r="T7">
        <v>65.25</v>
      </c>
      <c r="U7" s="156">
        <f t="shared" si="2"/>
        <v>270</v>
      </c>
      <c r="V7" s="154">
        <f t="shared" si="3"/>
        <v>0</v>
      </c>
      <c r="Y7">
        <f>BAWANA!AW7+BAWANA!AX7</f>
        <v>30</v>
      </c>
      <c r="Z7">
        <f>BAWANA!BD7+BAWANA!BE7</f>
        <v>0</v>
      </c>
      <c r="AA7">
        <f>BAWANA!X7+BAWANA!Y7</f>
        <v>30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270</v>
      </c>
      <c r="E8">
        <f>BAWANA!AM8</f>
        <v>0</v>
      </c>
      <c r="F8">
        <f t="shared" si="4"/>
        <v>256</v>
      </c>
      <c r="G8">
        <f t="shared" si="5"/>
        <v>270</v>
      </c>
      <c r="H8" s="154"/>
      <c r="I8">
        <f>BRPL_EOD!AK8+BRPL_EOD!AL8</f>
        <v>125.25</v>
      </c>
      <c r="J8">
        <f>BYPL_EOD!AK8+BYPL_EOD!AL8</f>
        <v>46.8</v>
      </c>
      <c r="K8">
        <f>MES_EOD!AK8+MES_EOD!AL8</f>
        <v>5.46</v>
      </c>
      <c r="L8">
        <f>NDMC_EOD!AK8+NDMC_EOD!AL8</f>
        <v>27.24</v>
      </c>
      <c r="M8">
        <f>TPDDL_EOD!AK8+TPDDL_EOD!AL8</f>
        <v>65.25</v>
      </c>
      <c r="N8">
        <f t="shared" si="0"/>
        <v>270</v>
      </c>
      <c r="O8" s="154">
        <f t="shared" si="1"/>
        <v>0</v>
      </c>
      <c r="P8">
        <v>125.25</v>
      </c>
      <c r="Q8">
        <v>46.8</v>
      </c>
      <c r="R8">
        <v>5.46</v>
      </c>
      <c r="S8">
        <v>27.24</v>
      </c>
      <c r="T8">
        <v>65.25</v>
      </c>
      <c r="U8" s="156">
        <f t="shared" si="2"/>
        <v>270</v>
      </c>
      <c r="V8" s="154">
        <f t="shared" si="3"/>
        <v>0</v>
      </c>
      <c r="Y8">
        <f>BAWANA!AW8+BAWANA!AX8</f>
        <v>30</v>
      </c>
      <c r="Z8">
        <f>BAWANA!BD8+BAWANA!BE8</f>
        <v>0</v>
      </c>
      <c r="AA8">
        <f>BAWANA!X8+BAWANA!Y8</f>
        <v>30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270</v>
      </c>
      <c r="E9">
        <f>BAWANA!AM9</f>
        <v>0</v>
      </c>
      <c r="F9">
        <f t="shared" si="4"/>
        <v>256</v>
      </c>
      <c r="G9">
        <f t="shared" si="5"/>
        <v>270</v>
      </c>
      <c r="H9" s="154"/>
      <c r="I9">
        <f>BRPL_EOD!AK9+BRPL_EOD!AL9</f>
        <v>125.25</v>
      </c>
      <c r="J9">
        <f>BYPL_EOD!AK9+BYPL_EOD!AL9</f>
        <v>46.8</v>
      </c>
      <c r="K9">
        <f>MES_EOD!AK9+MES_EOD!AL9</f>
        <v>5.46</v>
      </c>
      <c r="L9">
        <f>NDMC_EOD!AK9+NDMC_EOD!AL9</f>
        <v>27.24</v>
      </c>
      <c r="M9">
        <f>TPDDL_EOD!AK9+TPDDL_EOD!AL9</f>
        <v>65.25</v>
      </c>
      <c r="N9">
        <f t="shared" si="0"/>
        <v>270</v>
      </c>
      <c r="O9" s="154">
        <f t="shared" si="1"/>
        <v>0</v>
      </c>
      <c r="P9">
        <v>125.25</v>
      </c>
      <c r="Q9">
        <v>46.8</v>
      </c>
      <c r="R9">
        <v>5.46</v>
      </c>
      <c r="S9">
        <v>27.24</v>
      </c>
      <c r="T9">
        <v>65.25</v>
      </c>
      <c r="U9" s="156">
        <f t="shared" si="2"/>
        <v>270</v>
      </c>
      <c r="V9" s="154">
        <f t="shared" si="3"/>
        <v>0</v>
      </c>
      <c r="Y9">
        <f>BAWANA!AW9+BAWANA!AX9</f>
        <v>30</v>
      </c>
      <c r="Z9">
        <f>BAWANA!BD9+BAWANA!BE9</f>
        <v>0</v>
      </c>
      <c r="AA9">
        <f>BAWANA!X9+BAWANA!Y9</f>
        <v>30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269.66000000000003</v>
      </c>
      <c r="E10">
        <f>BAWANA!AM10</f>
        <v>0</v>
      </c>
      <c r="F10">
        <f t="shared" si="4"/>
        <v>256</v>
      </c>
      <c r="G10">
        <f t="shared" si="5"/>
        <v>269.66000000000003</v>
      </c>
      <c r="H10" s="154"/>
      <c r="I10">
        <f>BRPL_EOD!AK10+BRPL_EOD!AL10</f>
        <v>141.85</v>
      </c>
      <c r="J10">
        <f>BYPL_EOD!AK10+BYPL_EOD!AL10</f>
        <v>47.33</v>
      </c>
      <c r="K10">
        <f>MES_EOD!AK10+MES_EOD!AL10</f>
        <v>5.52</v>
      </c>
      <c r="L10">
        <f>NDMC_EOD!AK10+NDMC_EOD!AL10</f>
        <v>27.55</v>
      </c>
      <c r="M10">
        <f>TPDDL_EOD!AK10+TPDDL_EOD!AL10</f>
        <v>47.41</v>
      </c>
      <c r="N10">
        <f t="shared" si="0"/>
        <v>269.66000000000003</v>
      </c>
      <c r="O10" s="154">
        <f t="shared" si="1"/>
        <v>0</v>
      </c>
      <c r="P10">
        <v>141.85</v>
      </c>
      <c r="Q10">
        <v>47.33</v>
      </c>
      <c r="R10">
        <v>5.52</v>
      </c>
      <c r="S10">
        <v>27.55</v>
      </c>
      <c r="T10">
        <v>47.41</v>
      </c>
      <c r="U10" s="156">
        <f t="shared" si="2"/>
        <v>269.66000000000003</v>
      </c>
      <c r="V10" s="154">
        <f t="shared" si="3"/>
        <v>0</v>
      </c>
      <c r="Y10">
        <f>BAWANA!AW10+BAWANA!AX10</f>
        <v>30.34</v>
      </c>
      <c r="Z10">
        <f>BAWANA!BD10+BAWANA!BE10</f>
        <v>0</v>
      </c>
      <c r="AA10">
        <f>BAWANA!X10+BAWANA!Y10</f>
        <v>30.34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274.14999999999998</v>
      </c>
      <c r="E11">
        <f>BAWANA!AM11</f>
        <v>0</v>
      </c>
      <c r="F11">
        <f t="shared" si="4"/>
        <v>256</v>
      </c>
      <c r="G11">
        <f t="shared" si="5"/>
        <v>274.14999999999998</v>
      </c>
      <c r="H11" s="154"/>
      <c r="I11">
        <f>BRPL_EOD!AK11+BRPL_EOD!AL11</f>
        <v>144.22</v>
      </c>
      <c r="J11">
        <f>BYPL_EOD!AK11+BYPL_EOD!AL11</f>
        <v>48.12</v>
      </c>
      <c r="K11">
        <f>MES_EOD!AK11+MES_EOD!AL11</f>
        <v>5.61</v>
      </c>
      <c r="L11">
        <f>NDMC_EOD!AK11+NDMC_EOD!AL11</f>
        <v>28.01</v>
      </c>
      <c r="M11">
        <f>TPDDL_EOD!AK11+TPDDL_EOD!AL11</f>
        <v>48.2</v>
      </c>
      <c r="N11">
        <f t="shared" si="0"/>
        <v>274.16000000000003</v>
      </c>
      <c r="O11" s="154">
        <f t="shared" si="1"/>
        <v>-1.0000000000047748E-2</v>
      </c>
      <c r="P11">
        <v>144.21473956813537</v>
      </c>
      <c r="Q11">
        <v>48.118244820542735</v>
      </c>
      <c r="R11">
        <v>5.6097953749635243</v>
      </c>
      <c r="S11">
        <v>28.008978333819663</v>
      </c>
      <c r="T11">
        <v>48.198241902538655</v>
      </c>
      <c r="U11" s="156">
        <f t="shared" si="2"/>
        <v>274.14999999999998</v>
      </c>
      <c r="V11" s="154">
        <f t="shared" si="3"/>
        <v>0</v>
      </c>
      <c r="Y11">
        <f>BAWANA!AW11+BAWANA!AX11</f>
        <v>30.85</v>
      </c>
      <c r="Z11">
        <f>BAWANA!BD11+BAWANA!BE11</f>
        <v>0</v>
      </c>
      <c r="AA11">
        <f>BAWANA!X11+BAWANA!Y11</f>
        <v>30.85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273.16000000000003</v>
      </c>
      <c r="E12">
        <f>BAWANA!AM12</f>
        <v>0</v>
      </c>
      <c r="F12">
        <f t="shared" si="4"/>
        <v>256</v>
      </c>
      <c r="G12">
        <f t="shared" si="5"/>
        <v>273.16000000000003</v>
      </c>
      <c r="H12" s="154"/>
      <c r="I12">
        <f>BRPL_EOD!AK12+BRPL_EOD!AL12</f>
        <v>148.88</v>
      </c>
      <c r="J12">
        <f>BYPL_EOD!AK12+BYPL_EOD!AL12</f>
        <v>39.799999999999997</v>
      </c>
      <c r="K12">
        <f>MES_EOD!AK12+MES_EOD!AL12</f>
        <v>5.8</v>
      </c>
      <c r="L12">
        <f>NDMC_EOD!AK12+NDMC_EOD!AL12</f>
        <v>28.92</v>
      </c>
      <c r="M12">
        <f>TPDDL_EOD!AK12+TPDDL_EOD!AL12</f>
        <v>49.76</v>
      </c>
      <c r="N12">
        <f t="shared" si="0"/>
        <v>273.16000000000003</v>
      </c>
      <c r="O12" s="154">
        <f t="shared" si="1"/>
        <v>0</v>
      </c>
      <c r="P12">
        <v>148.88</v>
      </c>
      <c r="Q12">
        <v>39.799999999999997</v>
      </c>
      <c r="R12">
        <v>5.8</v>
      </c>
      <c r="S12">
        <v>28.92</v>
      </c>
      <c r="T12">
        <v>49.76</v>
      </c>
      <c r="U12" s="156">
        <f t="shared" si="2"/>
        <v>273.16000000000003</v>
      </c>
      <c r="V12" s="154">
        <f t="shared" si="3"/>
        <v>0</v>
      </c>
      <c r="Y12">
        <f>BAWANA!AW12+BAWANA!AX12</f>
        <v>31.84</v>
      </c>
      <c r="Z12">
        <f>BAWANA!BD12+BAWANA!BE12</f>
        <v>0</v>
      </c>
      <c r="AA12">
        <f>BAWANA!X12+BAWANA!Y12</f>
        <v>31.84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273.16000000000003</v>
      </c>
      <c r="E13">
        <f>BAWANA!AM13</f>
        <v>0</v>
      </c>
      <c r="F13">
        <f t="shared" si="4"/>
        <v>256</v>
      </c>
      <c r="G13">
        <f t="shared" si="5"/>
        <v>273.16000000000003</v>
      </c>
      <c r="H13" s="154"/>
      <c r="I13">
        <f>BRPL_EOD!AK13+BRPL_EOD!AL13</f>
        <v>148.88</v>
      </c>
      <c r="J13">
        <f>BYPL_EOD!AK13+BYPL_EOD!AL13</f>
        <v>39.799999999999997</v>
      </c>
      <c r="K13">
        <f>MES_EOD!AK13+MES_EOD!AL13</f>
        <v>5.8</v>
      </c>
      <c r="L13">
        <f>NDMC_EOD!AK13+NDMC_EOD!AL13</f>
        <v>28.92</v>
      </c>
      <c r="M13">
        <f>TPDDL_EOD!AK13+TPDDL_EOD!AL13</f>
        <v>49.76</v>
      </c>
      <c r="N13">
        <f t="shared" si="0"/>
        <v>273.16000000000003</v>
      </c>
      <c r="O13" s="154">
        <f t="shared" si="1"/>
        <v>0</v>
      </c>
      <c r="P13">
        <v>148.88</v>
      </c>
      <c r="Q13">
        <v>39.799999999999997</v>
      </c>
      <c r="R13">
        <v>5.8</v>
      </c>
      <c r="S13">
        <v>28.92</v>
      </c>
      <c r="T13">
        <v>49.76</v>
      </c>
      <c r="U13" s="156">
        <f t="shared" si="2"/>
        <v>273.16000000000003</v>
      </c>
      <c r="V13" s="154">
        <f t="shared" si="3"/>
        <v>0</v>
      </c>
      <c r="Y13">
        <f>BAWANA!AW13+BAWANA!AX13</f>
        <v>31.84</v>
      </c>
      <c r="Z13">
        <f>BAWANA!BD13+BAWANA!BE13</f>
        <v>0</v>
      </c>
      <c r="AA13">
        <f>BAWANA!X13+BAWANA!Y13</f>
        <v>31.84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273.16000000000003</v>
      </c>
      <c r="E14">
        <f>BAWANA!AM14</f>
        <v>0</v>
      </c>
      <c r="F14">
        <f t="shared" si="4"/>
        <v>256</v>
      </c>
      <c r="G14">
        <f t="shared" si="5"/>
        <v>273.16000000000003</v>
      </c>
      <c r="H14" s="154"/>
      <c r="I14">
        <f>BRPL_EOD!AK14+BRPL_EOD!AL14</f>
        <v>148.88</v>
      </c>
      <c r="J14">
        <f>BYPL_EOD!AK14+BYPL_EOD!AL14</f>
        <v>39.799999999999997</v>
      </c>
      <c r="K14">
        <f>MES_EOD!AK14+MES_EOD!AL14</f>
        <v>5.8</v>
      </c>
      <c r="L14">
        <f>NDMC_EOD!AK14+NDMC_EOD!AL14</f>
        <v>28.92</v>
      </c>
      <c r="M14">
        <f>TPDDL_EOD!AK14+TPDDL_EOD!AL14</f>
        <v>49.76</v>
      </c>
      <c r="N14">
        <f t="shared" si="0"/>
        <v>273.16000000000003</v>
      </c>
      <c r="O14" s="154">
        <f t="shared" si="1"/>
        <v>0</v>
      </c>
      <c r="P14">
        <v>148.88</v>
      </c>
      <c r="Q14">
        <v>39.799999999999997</v>
      </c>
      <c r="R14">
        <v>5.8</v>
      </c>
      <c r="S14">
        <v>28.92</v>
      </c>
      <c r="T14">
        <v>49.76</v>
      </c>
      <c r="U14" s="156">
        <f t="shared" si="2"/>
        <v>273.16000000000003</v>
      </c>
      <c r="V14" s="154">
        <f t="shared" si="3"/>
        <v>0</v>
      </c>
      <c r="Y14">
        <f>BAWANA!AW14+BAWANA!AX14</f>
        <v>31.84</v>
      </c>
      <c r="Z14">
        <f>BAWANA!BD14+BAWANA!BE14</f>
        <v>0</v>
      </c>
      <c r="AA14">
        <f>BAWANA!X14+BAWANA!Y14</f>
        <v>31.84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273.16000000000003</v>
      </c>
      <c r="E15">
        <f>BAWANA!AM15</f>
        <v>0</v>
      </c>
      <c r="F15">
        <f t="shared" si="4"/>
        <v>256</v>
      </c>
      <c r="G15">
        <f t="shared" si="5"/>
        <v>273.16000000000003</v>
      </c>
      <c r="H15" s="154"/>
      <c r="I15">
        <f>BRPL_EOD!AK15+BRPL_EOD!AL15</f>
        <v>148.88</v>
      </c>
      <c r="J15">
        <f>BYPL_EOD!AK15+BYPL_EOD!AL15</f>
        <v>39.799999999999997</v>
      </c>
      <c r="K15">
        <f>MES_EOD!AK15+MES_EOD!AL15</f>
        <v>5.8</v>
      </c>
      <c r="L15">
        <f>NDMC_EOD!AK15+NDMC_EOD!AL15</f>
        <v>28.92</v>
      </c>
      <c r="M15">
        <f>TPDDL_EOD!AK15+TPDDL_EOD!AL15</f>
        <v>49.76</v>
      </c>
      <c r="N15">
        <f t="shared" si="0"/>
        <v>273.16000000000003</v>
      </c>
      <c r="O15" s="154">
        <f t="shared" si="1"/>
        <v>0</v>
      </c>
      <c r="P15">
        <v>148.88</v>
      </c>
      <c r="Q15">
        <v>39.799999999999997</v>
      </c>
      <c r="R15">
        <v>5.8</v>
      </c>
      <c r="S15">
        <v>28.92</v>
      </c>
      <c r="T15">
        <v>49.76</v>
      </c>
      <c r="U15" s="156">
        <f t="shared" si="2"/>
        <v>273.16000000000003</v>
      </c>
      <c r="V15" s="154">
        <f t="shared" si="3"/>
        <v>0</v>
      </c>
      <c r="Y15">
        <f>BAWANA!AW15+BAWANA!AX15</f>
        <v>31.84</v>
      </c>
      <c r="Z15">
        <f>BAWANA!BD15+BAWANA!BE15</f>
        <v>0</v>
      </c>
      <c r="AA15">
        <f>BAWANA!X15+BAWANA!Y15</f>
        <v>31.84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273.16000000000003</v>
      </c>
      <c r="E16">
        <f>BAWANA!AM16</f>
        <v>0</v>
      </c>
      <c r="F16">
        <f t="shared" si="4"/>
        <v>256</v>
      </c>
      <c r="G16">
        <f t="shared" si="5"/>
        <v>273.16000000000003</v>
      </c>
      <c r="H16" s="154"/>
      <c r="I16">
        <f>BRPL_EOD!AK16+BRPL_EOD!AL16</f>
        <v>148.88</v>
      </c>
      <c r="J16">
        <f>BYPL_EOD!AK16+BYPL_EOD!AL16</f>
        <v>39.799999999999997</v>
      </c>
      <c r="K16">
        <f>MES_EOD!AK16+MES_EOD!AL16</f>
        <v>5.8</v>
      </c>
      <c r="L16">
        <f>NDMC_EOD!AK16+NDMC_EOD!AL16</f>
        <v>28.92</v>
      </c>
      <c r="M16">
        <f>TPDDL_EOD!AK16+TPDDL_EOD!AL16</f>
        <v>49.76</v>
      </c>
      <c r="N16">
        <f t="shared" si="0"/>
        <v>273.16000000000003</v>
      </c>
      <c r="O16" s="154">
        <f t="shared" si="1"/>
        <v>0</v>
      </c>
      <c r="P16">
        <v>148.88</v>
      </c>
      <c r="Q16">
        <v>39.799999999999997</v>
      </c>
      <c r="R16">
        <v>5.8</v>
      </c>
      <c r="S16">
        <v>28.92</v>
      </c>
      <c r="T16">
        <v>49.76</v>
      </c>
      <c r="U16" s="156">
        <f t="shared" si="2"/>
        <v>273.16000000000003</v>
      </c>
      <c r="V16" s="154">
        <f t="shared" si="3"/>
        <v>0</v>
      </c>
      <c r="Y16">
        <f>BAWANA!AW16+BAWANA!AX16</f>
        <v>31.84</v>
      </c>
      <c r="Z16">
        <f>BAWANA!BD16+BAWANA!BE16</f>
        <v>0</v>
      </c>
      <c r="AA16">
        <f>BAWANA!X16+BAWANA!Y16</f>
        <v>31.84</v>
      </c>
      <c r="AB16">
        <f>BAWANA!AE16+BAWANA!AF16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273.33999999999997</v>
      </c>
      <c r="E17">
        <f>BAWANA!AM17</f>
        <v>0</v>
      </c>
      <c r="F17">
        <f t="shared" si="4"/>
        <v>256</v>
      </c>
      <c r="G17">
        <f t="shared" si="5"/>
        <v>273.33999999999997</v>
      </c>
      <c r="H17" s="154"/>
      <c r="I17">
        <f>BRPL_EOD!AK17+BRPL_EOD!AL17</f>
        <v>148.02000000000001</v>
      </c>
      <c r="J17">
        <f>BYPL_EOD!AK17+BYPL_EOD!AL17</f>
        <v>41.34</v>
      </c>
      <c r="K17">
        <f>MES_EOD!AK17+MES_EOD!AL17</f>
        <v>5.76</v>
      </c>
      <c r="L17">
        <f>NDMC_EOD!AK17+NDMC_EOD!AL17</f>
        <v>28.75</v>
      </c>
      <c r="M17">
        <f>TPDDL_EOD!AK17+TPDDL_EOD!AL17</f>
        <v>49.47</v>
      </c>
      <c r="N17">
        <f t="shared" si="0"/>
        <v>273.34000000000003</v>
      </c>
      <c r="O17" s="154">
        <f t="shared" si="1"/>
        <v>0</v>
      </c>
      <c r="P17">
        <v>148.01999999999998</v>
      </c>
      <c r="Q17">
        <v>41.339999999999996</v>
      </c>
      <c r="R17">
        <v>5.7599999999999989</v>
      </c>
      <c r="S17">
        <v>28.749999999999993</v>
      </c>
      <c r="T17">
        <v>49.469999999999992</v>
      </c>
      <c r="U17" s="156">
        <f t="shared" si="2"/>
        <v>273.33999999999997</v>
      </c>
      <c r="V17" s="154">
        <f t="shared" si="3"/>
        <v>0</v>
      </c>
      <c r="Y17">
        <f>BAWANA!AW17+BAWANA!AX17</f>
        <v>31.66</v>
      </c>
      <c r="Z17">
        <f>BAWANA!BD17+BAWANA!BE17</f>
        <v>0</v>
      </c>
      <c r="AA17">
        <f>BAWANA!X17+BAWANA!Y17</f>
        <v>31.66</v>
      </c>
      <c r="AB17">
        <f>BAWANA!AE17+BAWANA!AF17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273.33999999999997</v>
      </c>
      <c r="E18">
        <f>BAWANA!AM18</f>
        <v>0</v>
      </c>
      <c r="F18">
        <f t="shared" si="4"/>
        <v>256</v>
      </c>
      <c r="G18">
        <f t="shared" si="5"/>
        <v>273.33999999999997</v>
      </c>
      <c r="H18" s="154"/>
      <c r="I18">
        <f>BRPL_EOD!AK18+BRPL_EOD!AL18</f>
        <v>148.02000000000001</v>
      </c>
      <c r="J18">
        <f>BYPL_EOD!AK18+BYPL_EOD!AL18</f>
        <v>41.34</v>
      </c>
      <c r="K18">
        <f>MES_EOD!AK18+MES_EOD!AL18</f>
        <v>5.76</v>
      </c>
      <c r="L18">
        <f>NDMC_EOD!AK18+NDMC_EOD!AL18</f>
        <v>28.75</v>
      </c>
      <c r="M18">
        <f>TPDDL_EOD!AK18+TPDDL_EOD!AL18</f>
        <v>49.47</v>
      </c>
      <c r="N18">
        <f t="shared" si="0"/>
        <v>273.34000000000003</v>
      </c>
      <c r="O18" s="154">
        <f t="shared" si="1"/>
        <v>0</v>
      </c>
      <c r="P18">
        <v>148.01999999999998</v>
      </c>
      <c r="Q18">
        <v>41.339999999999996</v>
      </c>
      <c r="R18">
        <v>5.7599999999999989</v>
      </c>
      <c r="S18">
        <v>28.749999999999993</v>
      </c>
      <c r="T18">
        <v>49.469999999999992</v>
      </c>
      <c r="U18" s="156">
        <f t="shared" si="2"/>
        <v>273.33999999999997</v>
      </c>
      <c r="V18" s="154">
        <f t="shared" si="3"/>
        <v>0</v>
      </c>
      <c r="Y18">
        <f>BAWANA!AW18+BAWANA!AX18</f>
        <v>31.66</v>
      </c>
      <c r="Z18">
        <f>BAWANA!BD18+BAWANA!BE18</f>
        <v>0</v>
      </c>
      <c r="AA18">
        <f>BAWANA!X18+BAWANA!Y18</f>
        <v>31.66</v>
      </c>
      <c r="AB18">
        <f>BAWANA!AE18+BAWANA!AF18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273.33999999999997</v>
      </c>
      <c r="E19">
        <f>BAWANA!AM19</f>
        <v>0</v>
      </c>
      <c r="F19">
        <f t="shared" si="4"/>
        <v>256</v>
      </c>
      <c r="G19">
        <f t="shared" si="5"/>
        <v>273.33999999999997</v>
      </c>
      <c r="H19" s="154"/>
      <c r="I19">
        <f>BRPL_EOD!AK19+BRPL_EOD!AL19</f>
        <v>148.02000000000001</v>
      </c>
      <c r="J19">
        <f>BYPL_EOD!AK19+BYPL_EOD!AL19</f>
        <v>41.34</v>
      </c>
      <c r="K19">
        <f>MES_EOD!AK19+MES_EOD!AL19</f>
        <v>5.76</v>
      </c>
      <c r="L19">
        <f>NDMC_EOD!AK19+NDMC_EOD!AL19</f>
        <v>28.75</v>
      </c>
      <c r="M19">
        <f>TPDDL_EOD!AK19+TPDDL_EOD!AL19</f>
        <v>49.47</v>
      </c>
      <c r="N19">
        <f t="shared" si="0"/>
        <v>273.34000000000003</v>
      </c>
      <c r="O19" s="154">
        <f t="shared" si="1"/>
        <v>0</v>
      </c>
      <c r="P19">
        <v>148.01999999999998</v>
      </c>
      <c r="Q19">
        <v>41.339999999999996</v>
      </c>
      <c r="R19">
        <v>5.7599999999999989</v>
      </c>
      <c r="S19">
        <v>28.749999999999993</v>
      </c>
      <c r="T19">
        <v>49.469999999999992</v>
      </c>
      <c r="U19" s="156">
        <f t="shared" si="2"/>
        <v>273.33999999999997</v>
      </c>
      <c r="V19" s="154">
        <f t="shared" si="3"/>
        <v>0</v>
      </c>
      <c r="Y19">
        <f>BAWANA!AW19+BAWANA!AX19</f>
        <v>31.66</v>
      </c>
      <c r="Z19">
        <f>BAWANA!BD19+BAWANA!BE19</f>
        <v>0</v>
      </c>
      <c r="AA19">
        <f>BAWANA!X19+BAWANA!Y19</f>
        <v>31.66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274.14999999999998</v>
      </c>
      <c r="E20">
        <f>BAWANA!AM20</f>
        <v>0</v>
      </c>
      <c r="F20">
        <f t="shared" si="4"/>
        <v>256</v>
      </c>
      <c r="G20">
        <f t="shared" si="5"/>
        <v>274.14999999999998</v>
      </c>
      <c r="H20" s="154"/>
      <c r="I20">
        <f>BRPL_EOD!AK20+BRPL_EOD!AL20</f>
        <v>144.22</v>
      </c>
      <c r="J20">
        <f>BYPL_EOD!AK20+BYPL_EOD!AL20</f>
        <v>48.12</v>
      </c>
      <c r="K20">
        <f>MES_EOD!AK20+MES_EOD!AL20</f>
        <v>5.61</v>
      </c>
      <c r="L20">
        <f>NDMC_EOD!AK20+NDMC_EOD!AL20</f>
        <v>28.01</v>
      </c>
      <c r="M20">
        <f>TPDDL_EOD!AK20+TPDDL_EOD!AL20</f>
        <v>48.2</v>
      </c>
      <c r="N20">
        <f t="shared" si="0"/>
        <v>274.16000000000003</v>
      </c>
      <c r="O20" s="154">
        <f t="shared" si="1"/>
        <v>-1.0000000000047748E-2</v>
      </c>
      <c r="P20">
        <v>144.21473956813537</v>
      </c>
      <c r="Q20">
        <v>48.118244820542735</v>
      </c>
      <c r="R20">
        <v>5.6097953749635243</v>
      </c>
      <c r="S20">
        <v>28.008978333819663</v>
      </c>
      <c r="T20">
        <v>48.198241902538655</v>
      </c>
      <c r="U20" s="156">
        <f t="shared" si="2"/>
        <v>274.14999999999998</v>
      </c>
      <c r="V20" s="154">
        <f t="shared" si="3"/>
        <v>0</v>
      </c>
      <c r="Y20">
        <f>BAWANA!AW20+BAWANA!AX20</f>
        <v>30.85</v>
      </c>
      <c r="Z20">
        <f>BAWANA!BD20+BAWANA!BE20</f>
        <v>0</v>
      </c>
      <c r="AA20">
        <f>BAWANA!X20+BAWANA!Y20</f>
        <v>30.85</v>
      </c>
      <c r="AB20">
        <f>BAWANA!AE20+BAWANA!AF20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274.14999999999998</v>
      </c>
      <c r="E21">
        <f>BAWANA!AM21</f>
        <v>0</v>
      </c>
      <c r="F21">
        <f t="shared" si="4"/>
        <v>256</v>
      </c>
      <c r="G21">
        <f t="shared" si="5"/>
        <v>274.14999999999998</v>
      </c>
      <c r="H21" s="154"/>
      <c r="I21">
        <f>BRPL_EOD!AK21+BRPL_EOD!AL21</f>
        <v>144.22</v>
      </c>
      <c r="J21">
        <f>BYPL_EOD!AK21+BYPL_EOD!AL21</f>
        <v>48.12</v>
      </c>
      <c r="K21">
        <f>MES_EOD!AK21+MES_EOD!AL21</f>
        <v>5.61</v>
      </c>
      <c r="L21">
        <f>NDMC_EOD!AK21+NDMC_EOD!AL21</f>
        <v>28.01</v>
      </c>
      <c r="M21">
        <f>TPDDL_EOD!AK21+TPDDL_EOD!AL21</f>
        <v>48.2</v>
      </c>
      <c r="N21">
        <f t="shared" si="0"/>
        <v>274.16000000000003</v>
      </c>
      <c r="O21" s="154">
        <f t="shared" si="1"/>
        <v>-1.0000000000047748E-2</v>
      </c>
      <c r="P21">
        <v>144.21473956813537</v>
      </c>
      <c r="Q21">
        <v>48.118244820542735</v>
      </c>
      <c r="R21">
        <v>5.6097953749635243</v>
      </c>
      <c r="S21">
        <v>28.008978333819663</v>
      </c>
      <c r="T21">
        <v>48.198241902538655</v>
      </c>
      <c r="U21" s="156">
        <f t="shared" si="2"/>
        <v>274.14999999999998</v>
      </c>
      <c r="V21" s="154">
        <f t="shared" si="3"/>
        <v>0</v>
      </c>
      <c r="Y21">
        <f>BAWANA!AW21+BAWANA!AX21</f>
        <v>30.85</v>
      </c>
      <c r="Z21">
        <f>BAWANA!BD21+BAWANA!BE21</f>
        <v>0</v>
      </c>
      <c r="AA21">
        <f>BAWANA!X21+BAWANA!Y21</f>
        <v>30.85</v>
      </c>
      <c r="AB21">
        <f>BAWANA!AE21+BAWANA!AF21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274.14999999999998</v>
      </c>
      <c r="E22">
        <f>BAWANA!AM22</f>
        <v>0</v>
      </c>
      <c r="F22">
        <f t="shared" si="4"/>
        <v>256</v>
      </c>
      <c r="G22">
        <f t="shared" si="5"/>
        <v>274.14999999999998</v>
      </c>
      <c r="H22" s="154"/>
      <c r="I22">
        <f>BRPL_EOD!AK22+BRPL_EOD!AL22</f>
        <v>144.22</v>
      </c>
      <c r="J22">
        <f>BYPL_EOD!AK22+BYPL_EOD!AL22</f>
        <v>48.12</v>
      </c>
      <c r="K22">
        <f>MES_EOD!AK22+MES_EOD!AL22</f>
        <v>5.61</v>
      </c>
      <c r="L22">
        <f>NDMC_EOD!AK22+NDMC_EOD!AL22</f>
        <v>28.01</v>
      </c>
      <c r="M22">
        <f>TPDDL_EOD!AK22+TPDDL_EOD!AL22</f>
        <v>48.2</v>
      </c>
      <c r="N22">
        <f t="shared" si="0"/>
        <v>274.16000000000003</v>
      </c>
      <c r="O22" s="154">
        <f t="shared" si="1"/>
        <v>-1.0000000000047748E-2</v>
      </c>
      <c r="P22">
        <v>144.21473956813537</v>
      </c>
      <c r="Q22">
        <v>48.118244820542735</v>
      </c>
      <c r="R22">
        <v>5.6097953749635243</v>
      </c>
      <c r="S22">
        <v>28.008978333819663</v>
      </c>
      <c r="T22">
        <v>48.198241902538655</v>
      </c>
      <c r="U22" s="156">
        <f t="shared" si="2"/>
        <v>274.14999999999998</v>
      </c>
      <c r="V22" s="154">
        <f t="shared" si="3"/>
        <v>0</v>
      </c>
      <c r="Y22">
        <f>BAWANA!AW22+BAWANA!AX22</f>
        <v>30.85</v>
      </c>
      <c r="Z22">
        <f>BAWANA!BD22+BAWANA!BE22</f>
        <v>0</v>
      </c>
      <c r="AA22">
        <f>BAWANA!X22+BAWANA!Y22</f>
        <v>30.85</v>
      </c>
      <c r="AB22">
        <f>BAWANA!AE22+BAWANA!AF22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234.42</v>
      </c>
      <c r="E23">
        <f>BAWANA!AM23</f>
        <v>0</v>
      </c>
      <c r="F23">
        <f t="shared" si="4"/>
        <v>256</v>
      </c>
      <c r="G23">
        <f t="shared" si="5"/>
        <v>234.42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29.06</v>
      </c>
      <c r="M23">
        <f>TPDDL_EOD!AK23+TPDDL_EOD!AL23</f>
        <v>50</v>
      </c>
      <c r="N23">
        <f t="shared" si="0"/>
        <v>234.42000000000002</v>
      </c>
      <c r="O23" s="154">
        <f t="shared" si="1"/>
        <v>0</v>
      </c>
      <c r="P23">
        <v>99.61999999999999</v>
      </c>
      <c r="Q23">
        <v>49.919999999999995</v>
      </c>
      <c r="R23">
        <v>5.8199999999999994</v>
      </c>
      <c r="S23">
        <v>29.059999999999995</v>
      </c>
      <c r="T23">
        <v>49.999999999999993</v>
      </c>
      <c r="U23" s="156">
        <f t="shared" si="2"/>
        <v>234.42</v>
      </c>
      <c r="V23" s="154">
        <f t="shared" si="3"/>
        <v>0</v>
      </c>
      <c r="Y23">
        <f>BAWANA!AW23+BAWANA!AX23</f>
        <v>32</v>
      </c>
      <c r="Z23">
        <f>BAWANA!BD23+BAWANA!BE23</f>
        <v>3.58</v>
      </c>
      <c r="AA23">
        <f>BAWANA!X23+BAWANA!Y23</f>
        <v>32</v>
      </c>
      <c r="AB23">
        <f>BAWANA!AE23+BAWANA!AF23</f>
        <v>3.58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234.42</v>
      </c>
      <c r="E24">
        <f>BAWANA!AM24</f>
        <v>0</v>
      </c>
      <c r="F24">
        <f t="shared" si="4"/>
        <v>256</v>
      </c>
      <c r="G24">
        <f t="shared" si="5"/>
        <v>234.42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29.06</v>
      </c>
      <c r="M24">
        <f>TPDDL_EOD!AK24+TPDDL_EOD!AL24</f>
        <v>50</v>
      </c>
      <c r="N24">
        <f t="shared" si="0"/>
        <v>234.42000000000002</v>
      </c>
      <c r="O24" s="154">
        <f t="shared" si="1"/>
        <v>0</v>
      </c>
      <c r="P24">
        <v>99.61999999999999</v>
      </c>
      <c r="Q24">
        <v>49.919999999999995</v>
      </c>
      <c r="R24">
        <v>5.8199999999999994</v>
      </c>
      <c r="S24">
        <v>29.059999999999995</v>
      </c>
      <c r="T24">
        <v>49.999999999999993</v>
      </c>
      <c r="U24" s="156">
        <f t="shared" si="2"/>
        <v>234.42</v>
      </c>
      <c r="V24" s="154">
        <f t="shared" si="3"/>
        <v>0</v>
      </c>
      <c r="Y24">
        <f>BAWANA!AW24+BAWANA!AX24</f>
        <v>32</v>
      </c>
      <c r="Z24">
        <f>BAWANA!BD24+BAWANA!BE24</f>
        <v>3.58</v>
      </c>
      <c r="AA24">
        <f>BAWANA!X24+BAWANA!Y24</f>
        <v>32</v>
      </c>
      <c r="AB24">
        <f>BAWANA!AE24+BAWANA!AF24</f>
        <v>3.58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234.42</v>
      </c>
      <c r="E25">
        <f>BAWANA!AM25</f>
        <v>0</v>
      </c>
      <c r="F25">
        <f t="shared" si="4"/>
        <v>256</v>
      </c>
      <c r="G25">
        <f t="shared" si="5"/>
        <v>234.42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50</v>
      </c>
      <c r="N25">
        <f t="shared" si="0"/>
        <v>234.42000000000002</v>
      </c>
      <c r="O25" s="154">
        <f t="shared" si="1"/>
        <v>0</v>
      </c>
      <c r="P25">
        <v>99.61999999999999</v>
      </c>
      <c r="Q25">
        <v>49.919999999999995</v>
      </c>
      <c r="R25">
        <v>5.8199999999999994</v>
      </c>
      <c r="S25">
        <v>29.059999999999995</v>
      </c>
      <c r="T25">
        <v>49.999999999999993</v>
      </c>
      <c r="U25" s="156">
        <f t="shared" si="2"/>
        <v>234.42</v>
      </c>
      <c r="V25" s="154">
        <f t="shared" si="3"/>
        <v>0</v>
      </c>
      <c r="Y25">
        <f>BAWANA!AW25+BAWANA!AX25</f>
        <v>32</v>
      </c>
      <c r="Z25">
        <f>BAWANA!BD25+BAWANA!BE25</f>
        <v>3.58</v>
      </c>
      <c r="AA25">
        <f>BAWANA!X25+BAWANA!Y25</f>
        <v>32</v>
      </c>
      <c r="AB25">
        <f>BAWANA!AE25+BAWANA!AF25</f>
        <v>3.58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234.42</v>
      </c>
      <c r="E26">
        <f>BAWANA!AM26</f>
        <v>0</v>
      </c>
      <c r="F26">
        <f t="shared" si="4"/>
        <v>256</v>
      </c>
      <c r="G26">
        <f t="shared" si="5"/>
        <v>234.42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50</v>
      </c>
      <c r="N26">
        <f t="shared" si="0"/>
        <v>234.42000000000002</v>
      </c>
      <c r="O26" s="154">
        <f t="shared" si="1"/>
        <v>0</v>
      </c>
      <c r="P26">
        <v>99.61999999999999</v>
      </c>
      <c r="Q26">
        <v>49.919999999999995</v>
      </c>
      <c r="R26">
        <v>5.8199999999999994</v>
      </c>
      <c r="S26">
        <v>29.059999999999995</v>
      </c>
      <c r="T26">
        <v>49.999999999999993</v>
      </c>
      <c r="U26" s="156">
        <f t="shared" si="2"/>
        <v>234.42</v>
      </c>
      <c r="V26" s="154">
        <f t="shared" si="3"/>
        <v>0</v>
      </c>
      <c r="Y26">
        <f>BAWANA!AW26+BAWANA!AX26</f>
        <v>32</v>
      </c>
      <c r="Z26">
        <f>BAWANA!BD26+BAWANA!BE26</f>
        <v>3.58</v>
      </c>
      <c r="AA26">
        <f>BAWANA!X26+BAWANA!Y26</f>
        <v>32</v>
      </c>
      <c r="AB26">
        <f>BAWANA!AE26+BAWANA!AF26</f>
        <v>3.58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234.42</v>
      </c>
      <c r="E27">
        <f>BAWANA!AM27</f>
        <v>0</v>
      </c>
      <c r="F27">
        <f t="shared" si="4"/>
        <v>256</v>
      </c>
      <c r="G27">
        <f t="shared" si="5"/>
        <v>234.42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50</v>
      </c>
      <c r="N27">
        <f t="shared" si="0"/>
        <v>234.42000000000002</v>
      </c>
      <c r="O27" s="154">
        <f t="shared" si="1"/>
        <v>0</v>
      </c>
      <c r="P27">
        <v>99.61999999999999</v>
      </c>
      <c r="Q27">
        <v>49.919999999999995</v>
      </c>
      <c r="R27">
        <v>5.8199999999999994</v>
      </c>
      <c r="S27">
        <v>29.059999999999995</v>
      </c>
      <c r="T27">
        <v>49.999999999999993</v>
      </c>
      <c r="U27" s="156">
        <f t="shared" si="2"/>
        <v>234.42</v>
      </c>
      <c r="V27" s="154">
        <f t="shared" si="3"/>
        <v>0</v>
      </c>
      <c r="Y27">
        <f>BAWANA!AW27+BAWANA!AX27</f>
        <v>32</v>
      </c>
      <c r="Z27">
        <f>BAWANA!BD27+BAWANA!BE27</f>
        <v>3.58</v>
      </c>
      <c r="AA27">
        <f>BAWANA!X27+BAWANA!Y27</f>
        <v>32</v>
      </c>
      <c r="AB27">
        <f>BAWANA!AE27+BAWANA!AF27</f>
        <v>3.58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234.42</v>
      </c>
      <c r="E28">
        <f>BAWANA!AM28</f>
        <v>0</v>
      </c>
      <c r="F28">
        <f t="shared" si="4"/>
        <v>256</v>
      </c>
      <c r="G28">
        <f t="shared" si="5"/>
        <v>234.42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50</v>
      </c>
      <c r="N28">
        <f t="shared" si="0"/>
        <v>234.42000000000002</v>
      </c>
      <c r="O28" s="154">
        <f t="shared" si="1"/>
        <v>0</v>
      </c>
      <c r="P28">
        <v>99.61999999999999</v>
      </c>
      <c r="Q28">
        <v>49.919999999999995</v>
      </c>
      <c r="R28">
        <v>5.8199999999999994</v>
      </c>
      <c r="S28">
        <v>29.059999999999995</v>
      </c>
      <c r="T28">
        <v>49.999999999999993</v>
      </c>
      <c r="U28" s="156">
        <f t="shared" si="2"/>
        <v>234.42</v>
      </c>
      <c r="V28" s="154">
        <f t="shared" si="3"/>
        <v>0</v>
      </c>
      <c r="Y28">
        <f>BAWANA!AW28+BAWANA!AX28</f>
        <v>32</v>
      </c>
      <c r="Z28">
        <f>BAWANA!BD28+BAWANA!BE28</f>
        <v>3.58</v>
      </c>
      <c r="AA28">
        <f>BAWANA!X28+BAWANA!Y28</f>
        <v>32</v>
      </c>
      <c r="AB28">
        <f>BAWANA!AE28+BAWANA!AF28</f>
        <v>3.58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234.42</v>
      </c>
      <c r="E29">
        <f>BAWANA!AM29</f>
        <v>0</v>
      </c>
      <c r="F29">
        <f t="shared" si="4"/>
        <v>256</v>
      </c>
      <c r="G29">
        <f t="shared" si="5"/>
        <v>234.42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50</v>
      </c>
      <c r="N29">
        <f t="shared" si="0"/>
        <v>234.42000000000002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29.059999999999995</v>
      </c>
      <c r="T29">
        <v>49.999999999999993</v>
      </c>
      <c r="U29" s="156">
        <f t="shared" si="2"/>
        <v>234.42</v>
      </c>
      <c r="V29" s="154">
        <f t="shared" si="3"/>
        <v>0</v>
      </c>
      <c r="Y29">
        <f>BAWANA!AW29+BAWANA!AX29</f>
        <v>32</v>
      </c>
      <c r="Z29">
        <f>BAWANA!BD29+BAWANA!BE29</f>
        <v>3.58</v>
      </c>
      <c r="AA29">
        <f>BAWANA!X29+BAWANA!Y29</f>
        <v>32</v>
      </c>
      <c r="AB29">
        <f>BAWANA!AE29+BAWANA!AF29</f>
        <v>3.58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254.01999999999998</v>
      </c>
      <c r="E30">
        <f>BAWANA!AM30</f>
        <v>0</v>
      </c>
      <c r="F30">
        <f t="shared" si="4"/>
        <v>256</v>
      </c>
      <c r="G30">
        <f t="shared" si="5"/>
        <v>254.01999999999998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69.599999999999994</v>
      </c>
      <c r="N30">
        <f t="shared" si="0"/>
        <v>254.02</v>
      </c>
      <c r="O30" s="154">
        <f t="shared" si="1"/>
        <v>0</v>
      </c>
      <c r="P30">
        <v>99.61999999999999</v>
      </c>
      <c r="Q30">
        <v>49.919999999999995</v>
      </c>
      <c r="R30">
        <v>5.8199999999999994</v>
      </c>
      <c r="S30">
        <v>29.059999999999995</v>
      </c>
      <c r="T30">
        <v>69.59999999999998</v>
      </c>
      <c r="U30" s="156">
        <f t="shared" si="2"/>
        <v>254.01999999999998</v>
      </c>
      <c r="V30" s="154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234.42</v>
      </c>
      <c r="E31">
        <f>BAWANA!AM31</f>
        <v>0</v>
      </c>
      <c r="F31">
        <f t="shared" si="4"/>
        <v>256</v>
      </c>
      <c r="G31">
        <f t="shared" si="5"/>
        <v>234.42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50</v>
      </c>
      <c r="N31">
        <f t="shared" si="0"/>
        <v>234.42000000000002</v>
      </c>
      <c r="O31" s="154">
        <f t="shared" si="1"/>
        <v>0</v>
      </c>
      <c r="P31">
        <v>99.61999999999999</v>
      </c>
      <c r="Q31">
        <v>49.919999999999995</v>
      </c>
      <c r="R31">
        <v>5.8199999999999994</v>
      </c>
      <c r="S31">
        <v>29.059999999999995</v>
      </c>
      <c r="T31">
        <v>49.999999999999993</v>
      </c>
      <c r="U31" s="156">
        <f t="shared" si="2"/>
        <v>234.42</v>
      </c>
      <c r="V31" s="154">
        <f t="shared" si="3"/>
        <v>0</v>
      </c>
      <c r="Y31">
        <f>BAWANA!AW31+BAWANA!AX31</f>
        <v>32</v>
      </c>
      <c r="Z31">
        <f>BAWANA!BD31+BAWANA!BE31</f>
        <v>3.58</v>
      </c>
      <c r="AA31">
        <f>BAWANA!X31+BAWANA!Y31</f>
        <v>32</v>
      </c>
      <c r="AB31">
        <f>BAWANA!AE31+BAWANA!AF31</f>
        <v>3.58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234.42</v>
      </c>
      <c r="E32">
        <f>BAWANA!AM32</f>
        <v>0</v>
      </c>
      <c r="F32">
        <f t="shared" si="4"/>
        <v>256</v>
      </c>
      <c r="G32">
        <f t="shared" si="5"/>
        <v>234.42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50</v>
      </c>
      <c r="N32">
        <f t="shared" si="0"/>
        <v>234.42000000000002</v>
      </c>
      <c r="O32" s="154">
        <f t="shared" si="1"/>
        <v>0</v>
      </c>
      <c r="P32">
        <v>99.61999999999999</v>
      </c>
      <c r="Q32">
        <v>49.919999999999995</v>
      </c>
      <c r="R32">
        <v>5.8199999999999994</v>
      </c>
      <c r="S32">
        <v>29.059999999999995</v>
      </c>
      <c r="T32">
        <v>49.999999999999993</v>
      </c>
      <c r="U32" s="156">
        <f t="shared" si="2"/>
        <v>234.42</v>
      </c>
      <c r="V32" s="154">
        <f t="shared" si="3"/>
        <v>0</v>
      </c>
      <c r="Y32">
        <f>BAWANA!AW32+BAWANA!AX32</f>
        <v>32</v>
      </c>
      <c r="Z32">
        <f>BAWANA!BD32+BAWANA!BE32</f>
        <v>3.58</v>
      </c>
      <c r="AA32">
        <f>BAWANA!X32+BAWANA!Y32</f>
        <v>32</v>
      </c>
      <c r="AB32">
        <f>BAWANA!AE32+BAWANA!AF32</f>
        <v>3.58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234.42</v>
      </c>
      <c r="E33">
        <f>BAWANA!AM33</f>
        <v>0</v>
      </c>
      <c r="F33">
        <f t="shared" si="4"/>
        <v>256</v>
      </c>
      <c r="G33">
        <f t="shared" si="5"/>
        <v>234.42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50</v>
      </c>
      <c r="N33">
        <f t="shared" si="0"/>
        <v>234.42000000000002</v>
      </c>
      <c r="O33" s="154">
        <f t="shared" si="1"/>
        <v>0</v>
      </c>
      <c r="P33">
        <v>99.61999999999999</v>
      </c>
      <c r="Q33">
        <v>49.919999999999995</v>
      </c>
      <c r="R33">
        <v>5.8199999999999994</v>
      </c>
      <c r="S33">
        <v>29.059999999999995</v>
      </c>
      <c r="T33">
        <v>49.999999999999993</v>
      </c>
      <c r="U33" s="156">
        <f t="shared" si="2"/>
        <v>234.42</v>
      </c>
      <c r="V33" s="154">
        <f t="shared" si="3"/>
        <v>0</v>
      </c>
      <c r="Y33">
        <f>BAWANA!AW33+BAWANA!AX33</f>
        <v>32</v>
      </c>
      <c r="Z33">
        <f>BAWANA!BD33+BAWANA!BE33</f>
        <v>3.58</v>
      </c>
      <c r="AA33">
        <f>BAWANA!X33+BAWANA!Y33</f>
        <v>32</v>
      </c>
      <c r="AB33">
        <f>BAWANA!AE33+BAWANA!AF33</f>
        <v>3.58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234.42</v>
      </c>
      <c r="E34">
        <f>BAWANA!AM34</f>
        <v>0</v>
      </c>
      <c r="F34">
        <f t="shared" si="4"/>
        <v>256</v>
      </c>
      <c r="G34">
        <f t="shared" si="5"/>
        <v>234.42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50</v>
      </c>
      <c r="N34">
        <f t="shared" si="0"/>
        <v>234.42000000000002</v>
      </c>
      <c r="O34" s="154">
        <f t="shared" si="1"/>
        <v>0</v>
      </c>
      <c r="P34">
        <v>99.61999999999999</v>
      </c>
      <c r="Q34">
        <v>49.919999999999995</v>
      </c>
      <c r="R34">
        <v>5.8199999999999994</v>
      </c>
      <c r="S34">
        <v>29.059999999999995</v>
      </c>
      <c r="T34">
        <v>49.999999999999993</v>
      </c>
      <c r="U34" s="156">
        <f t="shared" si="2"/>
        <v>234.42</v>
      </c>
      <c r="V34" s="154">
        <f t="shared" si="3"/>
        <v>0</v>
      </c>
      <c r="Y34">
        <f>BAWANA!AW34+BAWANA!AX34</f>
        <v>32</v>
      </c>
      <c r="Z34">
        <f>BAWANA!BD34+BAWANA!BE34</f>
        <v>3.58</v>
      </c>
      <c r="AA34">
        <f>BAWANA!X34+BAWANA!Y34</f>
        <v>32</v>
      </c>
      <c r="AB34">
        <f>BAWANA!AE34+BAWANA!AF34</f>
        <v>3.58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274.5</v>
      </c>
      <c r="E35">
        <f>BAWANA!AM35</f>
        <v>0</v>
      </c>
      <c r="F35">
        <f t="shared" si="4"/>
        <v>256</v>
      </c>
      <c r="G35">
        <f t="shared" si="5"/>
        <v>274.5</v>
      </c>
      <c r="H35" s="154"/>
      <c r="I35">
        <f>BRPL_EOD!AK35+BRPL_EOD!AL35</f>
        <v>146.01</v>
      </c>
      <c r="J35">
        <f>BYPL_EOD!AK35+BYPL_EOD!AL35</f>
        <v>47.58</v>
      </c>
      <c r="K35">
        <f>MES_EOD!AK35+MES_EOD!AL35</f>
        <v>5.55</v>
      </c>
      <c r="L35">
        <f>NDMC_EOD!AK35+NDMC_EOD!AL35</f>
        <v>27.7</v>
      </c>
      <c r="M35">
        <f>TPDDL_EOD!AK35+TPDDL_EOD!AL35</f>
        <v>47.66</v>
      </c>
      <c r="N35">
        <f t="shared" si="0"/>
        <v>274.5</v>
      </c>
      <c r="O35" s="154">
        <f t="shared" si="1"/>
        <v>0</v>
      </c>
      <c r="P35">
        <v>146.01</v>
      </c>
      <c r="Q35">
        <v>47.58</v>
      </c>
      <c r="R35">
        <v>5.55</v>
      </c>
      <c r="S35">
        <v>27.7</v>
      </c>
      <c r="T35">
        <v>47.66</v>
      </c>
      <c r="U35" s="156">
        <f t="shared" si="2"/>
        <v>274.5</v>
      </c>
      <c r="V35" s="154">
        <f t="shared" si="3"/>
        <v>0</v>
      </c>
      <c r="Y35">
        <f>BAWANA!AW35+BAWANA!AX35</f>
        <v>30.5</v>
      </c>
      <c r="Z35">
        <f>BAWANA!BD35+BAWANA!BE35</f>
        <v>0</v>
      </c>
      <c r="AA35">
        <f>BAWANA!X35+BAWANA!Y35</f>
        <v>30.5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274.5</v>
      </c>
      <c r="E36">
        <f>BAWANA!AM36</f>
        <v>0</v>
      </c>
      <c r="F36">
        <f t="shared" si="4"/>
        <v>256</v>
      </c>
      <c r="G36">
        <f t="shared" si="5"/>
        <v>274.5</v>
      </c>
      <c r="H36" s="154"/>
      <c r="I36">
        <f>BRPL_EOD!AK36+BRPL_EOD!AL36</f>
        <v>146.01</v>
      </c>
      <c r="J36">
        <f>BYPL_EOD!AK36+BYPL_EOD!AL36</f>
        <v>47.58</v>
      </c>
      <c r="K36">
        <f>MES_EOD!AK36+MES_EOD!AL36</f>
        <v>5.55</v>
      </c>
      <c r="L36">
        <f>NDMC_EOD!AK36+NDMC_EOD!AL36</f>
        <v>27.7</v>
      </c>
      <c r="M36">
        <f>TPDDL_EOD!AK36+TPDDL_EOD!AL36</f>
        <v>47.66</v>
      </c>
      <c r="N36">
        <f t="shared" si="0"/>
        <v>274.5</v>
      </c>
      <c r="O36" s="154">
        <f t="shared" si="1"/>
        <v>0</v>
      </c>
      <c r="P36">
        <v>146.01</v>
      </c>
      <c r="Q36">
        <v>47.58</v>
      </c>
      <c r="R36">
        <v>5.55</v>
      </c>
      <c r="S36">
        <v>27.7</v>
      </c>
      <c r="T36">
        <v>47.66</v>
      </c>
      <c r="U36" s="156">
        <f t="shared" si="2"/>
        <v>274.5</v>
      </c>
      <c r="V36" s="154">
        <f t="shared" si="3"/>
        <v>0</v>
      </c>
      <c r="Y36">
        <f>BAWANA!AW36+BAWANA!AX36</f>
        <v>30.5</v>
      </c>
      <c r="Z36">
        <f>BAWANA!BD36+BAWANA!BE36</f>
        <v>0</v>
      </c>
      <c r="AA36">
        <f>BAWANA!X36+BAWANA!Y36</f>
        <v>30.5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274.5</v>
      </c>
      <c r="E37">
        <f>BAWANA!AM37</f>
        <v>0</v>
      </c>
      <c r="F37">
        <f t="shared" si="4"/>
        <v>256</v>
      </c>
      <c r="G37">
        <f t="shared" si="5"/>
        <v>274.5</v>
      </c>
      <c r="H37" s="154"/>
      <c r="I37">
        <f>BRPL_EOD!AK37+BRPL_EOD!AL37</f>
        <v>136.47</v>
      </c>
      <c r="J37">
        <f>BYPL_EOD!AK37+BYPL_EOD!AL37</f>
        <v>40.03</v>
      </c>
      <c r="K37">
        <f>MES_EOD!AK37+MES_EOD!AL37</f>
        <v>22.64</v>
      </c>
      <c r="L37">
        <f>NDMC_EOD!AK37+NDMC_EOD!AL37</f>
        <v>27.7</v>
      </c>
      <c r="M37">
        <f>TPDDL_EOD!AK37+TPDDL_EOD!AL37</f>
        <v>47.66</v>
      </c>
      <c r="N37">
        <f t="shared" si="0"/>
        <v>274.5</v>
      </c>
      <c r="O37" s="154">
        <f t="shared" si="1"/>
        <v>0</v>
      </c>
      <c r="P37">
        <v>136.47</v>
      </c>
      <c r="Q37">
        <v>40.03</v>
      </c>
      <c r="R37">
        <v>22.64</v>
      </c>
      <c r="S37">
        <v>27.7</v>
      </c>
      <c r="T37">
        <v>47.66</v>
      </c>
      <c r="U37" s="156">
        <f t="shared" si="2"/>
        <v>274.5</v>
      </c>
      <c r="V37" s="154">
        <f t="shared" si="3"/>
        <v>0</v>
      </c>
      <c r="Y37">
        <f>BAWANA!AW37+BAWANA!AX37</f>
        <v>30.5</v>
      </c>
      <c r="Z37">
        <f>BAWANA!BD37+BAWANA!BE37</f>
        <v>0</v>
      </c>
      <c r="AA37">
        <f>BAWANA!X37+BAWANA!Y37</f>
        <v>30.5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274.5</v>
      </c>
      <c r="E38">
        <f>BAWANA!AM38</f>
        <v>0</v>
      </c>
      <c r="F38">
        <f t="shared" si="4"/>
        <v>256</v>
      </c>
      <c r="G38">
        <f t="shared" si="5"/>
        <v>274.5</v>
      </c>
      <c r="H38" s="154"/>
      <c r="I38">
        <f>BRPL_EOD!AK38+BRPL_EOD!AL38</f>
        <v>139.75</v>
      </c>
      <c r="J38">
        <f>BYPL_EOD!AK38+BYPL_EOD!AL38</f>
        <v>40.03</v>
      </c>
      <c r="K38">
        <f>MES_EOD!AK38+MES_EOD!AL38</f>
        <v>19.37</v>
      </c>
      <c r="L38">
        <f>NDMC_EOD!AK38+NDMC_EOD!AL38</f>
        <v>27.7</v>
      </c>
      <c r="M38">
        <f>TPDDL_EOD!AK38+TPDDL_EOD!AL38</f>
        <v>47.66</v>
      </c>
      <c r="N38">
        <f t="shared" si="0"/>
        <v>274.51</v>
      </c>
      <c r="O38" s="154">
        <f t="shared" si="1"/>
        <v>-9.9999999999909051E-3</v>
      </c>
      <c r="P38">
        <v>139.74490911077922</v>
      </c>
      <c r="Q38">
        <v>40.028541765327311</v>
      </c>
      <c r="R38">
        <v>19.369294379075445</v>
      </c>
      <c r="S38">
        <v>27.698990929292194</v>
      </c>
      <c r="T38">
        <v>47.658263815525842</v>
      </c>
      <c r="U38" s="156">
        <f t="shared" si="2"/>
        <v>274.5</v>
      </c>
      <c r="V38" s="154">
        <f t="shared" si="3"/>
        <v>0</v>
      </c>
      <c r="Y38">
        <f>BAWANA!AW38+BAWANA!AX38</f>
        <v>30.5</v>
      </c>
      <c r="Z38">
        <f>BAWANA!BD38+BAWANA!BE38</f>
        <v>0</v>
      </c>
      <c r="AA38">
        <f>BAWANA!X38+BAWANA!Y38</f>
        <v>30.5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274.5</v>
      </c>
      <c r="E39">
        <f>BAWANA!AM39</f>
        <v>0</v>
      </c>
      <c r="F39">
        <f t="shared" si="4"/>
        <v>256</v>
      </c>
      <c r="G39">
        <f t="shared" si="5"/>
        <v>274.5</v>
      </c>
      <c r="H39" s="154"/>
      <c r="I39">
        <f>BRPL_EOD!AK39+BRPL_EOD!AL39</f>
        <v>138.91</v>
      </c>
      <c r="J39">
        <f>BYPL_EOD!AK39+BYPL_EOD!AL39</f>
        <v>40.03</v>
      </c>
      <c r="K39">
        <f>MES_EOD!AK39+MES_EOD!AL39</f>
        <v>20.21</v>
      </c>
      <c r="L39">
        <f>NDMC_EOD!AK39+NDMC_EOD!AL39</f>
        <v>27.7</v>
      </c>
      <c r="M39">
        <f>TPDDL_EOD!AK39+TPDDL_EOD!AL39</f>
        <v>47.66</v>
      </c>
      <c r="N39">
        <f t="shared" si="0"/>
        <v>274.51</v>
      </c>
      <c r="O39" s="154">
        <f t="shared" si="1"/>
        <v>-9.9999999999909051E-3</v>
      </c>
      <c r="P39">
        <v>138.90493971075736</v>
      </c>
      <c r="Q39">
        <v>40.028541765327311</v>
      </c>
      <c r="R39">
        <v>20.209263779097302</v>
      </c>
      <c r="S39">
        <v>27.698990929292194</v>
      </c>
      <c r="T39">
        <v>47.658263815525842</v>
      </c>
      <c r="U39" s="156">
        <f t="shared" si="2"/>
        <v>274.5</v>
      </c>
      <c r="V39" s="154">
        <f t="shared" si="3"/>
        <v>0</v>
      </c>
      <c r="Y39">
        <f>BAWANA!AW39+BAWANA!AX39</f>
        <v>30.5</v>
      </c>
      <c r="Z39">
        <f>BAWANA!BD39+BAWANA!BE39</f>
        <v>0</v>
      </c>
      <c r="AA39">
        <f>BAWANA!X39+BAWANA!Y39</f>
        <v>30.5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274.5</v>
      </c>
      <c r="E40">
        <f>BAWANA!AM40</f>
        <v>0</v>
      </c>
      <c r="F40">
        <f t="shared" si="4"/>
        <v>256</v>
      </c>
      <c r="G40">
        <f t="shared" si="5"/>
        <v>274.5</v>
      </c>
      <c r="H40" s="154"/>
      <c r="I40">
        <f>BRPL_EOD!AK40+BRPL_EOD!AL40</f>
        <v>138.63999999999999</v>
      </c>
      <c r="J40">
        <f>BYPL_EOD!AK40+BYPL_EOD!AL40</f>
        <v>40.03</v>
      </c>
      <c r="K40">
        <f>MES_EOD!AK40+MES_EOD!AL40</f>
        <v>20.48</v>
      </c>
      <c r="L40">
        <f>NDMC_EOD!AK40+NDMC_EOD!AL40</f>
        <v>27.7</v>
      </c>
      <c r="M40">
        <f>TPDDL_EOD!AK40+TPDDL_EOD!AL40</f>
        <v>47.66</v>
      </c>
      <c r="N40">
        <f t="shared" si="0"/>
        <v>274.51</v>
      </c>
      <c r="O40" s="154">
        <f t="shared" si="1"/>
        <v>-9.9999999999909051E-3</v>
      </c>
      <c r="P40">
        <v>138.63494954646461</v>
      </c>
      <c r="Q40">
        <v>40.028541765327311</v>
      </c>
      <c r="R40">
        <v>20.479253943390042</v>
      </c>
      <c r="S40">
        <v>27.698990929292194</v>
      </c>
      <c r="T40">
        <v>47.658263815525842</v>
      </c>
      <c r="U40" s="156">
        <f t="shared" si="2"/>
        <v>274.5</v>
      </c>
      <c r="V40" s="154">
        <f t="shared" si="3"/>
        <v>0</v>
      </c>
      <c r="Y40">
        <f>BAWANA!AW40+BAWANA!AX40</f>
        <v>30.5</v>
      </c>
      <c r="Z40">
        <f>BAWANA!BD40+BAWANA!BE40</f>
        <v>0</v>
      </c>
      <c r="AA40">
        <f>BAWANA!X40+BAWANA!Y40</f>
        <v>30.5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274.36</v>
      </c>
      <c r="E41">
        <f>BAWANA!AM41</f>
        <v>0</v>
      </c>
      <c r="F41">
        <f t="shared" si="4"/>
        <v>256</v>
      </c>
      <c r="G41">
        <f t="shared" si="5"/>
        <v>274.36</v>
      </c>
      <c r="H41" s="154"/>
      <c r="I41">
        <f>BRPL_EOD!AK41+BRPL_EOD!AL41</f>
        <v>152.85</v>
      </c>
      <c r="J41">
        <f>BYPL_EOD!AK41+BYPL_EOD!AL41</f>
        <v>40.22</v>
      </c>
      <c r="K41">
        <f>MES_EOD!AK41+MES_EOD!AL41</f>
        <v>5.58</v>
      </c>
      <c r="L41">
        <f>NDMC_EOD!AK41+NDMC_EOD!AL41</f>
        <v>27.83</v>
      </c>
      <c r="M41">
        <f>TPDDL_EOD!AK41+TPDDL_EOD!AL41</f>
        <v>47.88</v>
      </c>
      <c r="N41">
        <f t="shared" si="0"/>
        <v>274.36</v>
      </c>
      <c r="O41" s="154">
        <f t="shared" si="1"/>
        <v>0</v>
      </c>
      <c r="P41">
        <v>152.85</v>
      </c>
      <c r="Q41">
        <v>40.22</v>
      </c>
      <c r="R41">
        <v>5.58</v>
      </c>
      <c r="S41">
        <v>27.83</v>
      </c>
      <c r="T41">
        <v>47.88</v>
      </c>
      <c r="U41" s="156">
        <f t="shared" si="2"/>
        <v>274.36</v>
      </c>
      <c r="V41" s="154">
        <f t="shared" si="3"/>
        <v>0</v>
      </c>
      <c r="Y41">
        <f>BAWANA!AW41+BAWANA!AX41</f>
        <v>30.64</v>
      </c>
      <c r="Z41">
        <f>BAWANA!BD41+BAWANA!BE41</f>
        <v>0</v>
      </c>
      <c r="AA41">
        <f>BAWANA!X41+BAWANA!Y41</f>
        <v>30.64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274.36</v>
      </c>
      <c r="E42">
        <f>BAWANA!AM42</f>
        <v>0</v>
      </c>
      <c r="F42">
        <f t="shared" si="4"/>
        <v>256</v>
      </c>
      <c r="G42">
        <f t="shared" si="5"/>
        <v>274.36</v>
      </c>
      <c r="H42" s="154"/>
      <c r="I42">
        <f>BRPL_EOD!AK42+BRPL_EOD!AL42</f>
        <v>152.85</v>
      </c>
      <c r="J42">
        <f>BYPL_EOD!AK42+BYPL_EOD!AL42</f>
        <v>40.22</v>
      </c>
      <c r="K42">
        <f>MES_EOD!AK42+MES_EOD!AL42</f>
        <v>5.58</v>
      </c>
      <c r="L42">
        <f>NDMC_EOD!AK42+NDMC_EOD!AL42</f>
        <v>27.83</v>
      </c>
      <c r="M42">
        <f>TPDDL_EOD!AK42+TPDDL_EOD!AL42</f>
        <v>47.88</v>
      </c>
      <c r="N42">
        <f t="shared" si="0"/>
        <v>274.36</v>
      </c>
      <c r="O42" s="154">
        <f t="shared" si="1"/>
        <v>0</v>
      </c>
      <c r="P42">
        <v>152.85</v>
      </c>
      <c r="Q42">
        <v>40.22</v>
      </c>
      <c r="R42">
        <v>5.58</v>
      </c>
      <c r="S42">
        <v>27.83</v>
      </c>
      <c r="T42">
        <v>47.88</v>
      </c>
      <c r="U42" s="156">
        <f t="shared" si="2"/>
        <v>274.36</v>
      </c>
      <c r="V42" s="154">
        <f t="shared" si="3"/>
        <v>0</v>
      </c>
      <c r="Y42">
        <f>BAWANA!AW42+BAWANA!AX42</f>
        <v>30.64</v>
      </c>
      <c r="Z42">
        <f>BAWANA!BD42+BAWANA!BE42</f>
        <v>0</v>
      </c>
      <c r="AA42">
        <f>BAWANA!X42+BAWANA!Y42</f>
        <v>30.64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286.5</v>
      </c>
      <c r="E43">
        <f>BAWANA!AM43</f>
        <v>0</v>
      </c>
      <c r="F43">
        <f t="shared" si="4"/>
        <v>256</v>
      </c>
      <c r="G43">
        <f t="shared" si="5"/>
        <v>286.5</v>
      </c>
      <c r="H43" s="154"/>
      <c r="I43">
        <f>BRPL_EOD!AK43+BRPL_EOD!AL43</f>
        <v>159.62</v>
      </c>
      <c r="J43">
        <f>BYPL_EOD!AK43+BYPL_EOD!AL43</f>
        <v>42</v>
      </c>
      <c r="K43">
        <f>MES_EOD!AK43+MES_EOD!AL43</f>
        <v>5.82</v>
      </c>
      <c r="L43">
        <f>NDMC_EOD!AK43+NDMC_EOD!AL43</f>
        <v>29.06</v>
      </c>
      <c r="M43">
        <f>TPDDL_EOD!AK43+TPDDL_EOD!AL43</f>
        <v>50</v>
      </c>
      <c r="N43">
        <f t="shared" si="0"/>
        <v>286.5</v>
      </c>
      <c r="O43" s="154">
        <f t="shared" si="1"/>
        <v>0</v>
      </c>
      <c r="P43">
        <v>159.62</v>
      </c>
      <c r="Q43">
        <v>42</v>
      </c>
      <c r="R43">
        <v>5.82</v>
      </c>
      <c r="S43">
        <v>29.06</v>
      </c>
      <c r="T43">
        <v>50</v>
      </c>
      <c r="U43" s="156">
        <f t="shared" si="2"/>
        <v>286.5</v>
      </c>
      <c r="V43" s="154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286.5</v>
      </c>
      <c r="E44">
        <f>BAWANA!AM44</f>
        <v>0</v>
      </c>
      <c r="F44">
        <f t="shared" si="4"/>
        <v>256</v>
      </c>
      <c r="G44">
        <f t="shared" si="5"/>
        <v>286.5</v>
      </c>
      <c r="H44" s="154"/>
      <c r="I44">
        <f>BRPL_EOD!AK44+BRPL_EOD!AL44</f>
        <v>159.62</v>
      </c>
      <c r="J44">
        <f>BYPL_EOD!AK44+BYPL_EOD!AL44</f>
        <v>42</v>
      </c>
      <c r="K44">
        <f>MES_EOD!AK44+MES_EOD!AL44</f>
        <v>5.82</v>
      </c>
      <c r="L44">
        <f>NDMC_EOD!AK44+NDMC_EOD!AL44</f>
        <v>29.06</v>
      </c>
      <c r="M44">
        <f>TPDDL_EOD!AK44+TPDDL_EOD!AL44</f>
        <v>50</v>
      </c>
      <c r="N44">
        <f t="shared" si="0"/>
        <v>286.5</v>
      </c>
      <c r="O44" s="154">
        <f t="shared" si="1"/>
        <v>0</v>
      </c>
      <c r="P44">
        <v>159.62</v>
      </c>
      <c r="Q44">
        <v>42</v>
      </c>
      <c r="R44">
        <v>5.82</v>
      </c>
      <c r="S44">
        <v>29.06</v>
      </c>
      <c r="T44">
        <v>50</v>
      </c>
      <c r="U44" s="156">
        <f t="shared" si="2"/>
        <v>286.5</v>
      </c>
      <c r="V44" s="154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284.5</v>
      </c>
      <c r="E45">
        <f>BAWANA!AM45</f>
        <v>0</v>
      </c>
      <c r="F45">
        <f t="shared" si="4"/>
        <v>256</v>
      </c>
      <c r="G45">
        <f t="shared" si="5"/>
        <v>284.5</v>
      </c>
      <c r="H45" s="154"/>
      <c r="I45">
        <f>BRPL_EOD!AK45+BRPL_EOD!AL45</f>
        <v>159.62</v>
      </c>
      <c r="J45">
        <f>BYPL_EOD!AK45+BYPL_EOD!AL45</f>
        <v>40</v>
      </c>
      <c r="K45">
        <f>MES_EOD!AK45+MES_EOD!AL45</f>
        <v>5.82</v>
      </c>
      <c r="L45">
        <f>NDMC_EOD!AK45+NDMC_EOD!AL45</f>
        <v>29.06</v>
      </c>
      <c r="M45">
        <f>TPDDL_EOD!AK45+TPDDL_EOD!AL45</f>
        <v>50</v>
      </c>
      <c r="N45">
        <f t="shared" si="0"/>
        <v>284.5</v>
      </c>
      <c r="O45" s="154">
        <f t="shared" si="1"/>
        <v>0</v>
      </c>
      <c r="P45">
        <v>159.62</v>
      </c>
      <c r="Q45">
        <v>40</v>
      </c>
      <c r="R45">
        <v>5.82</v>
      </c>
      <c r="S45">
        <v>29.06</v>
      </c>
      <c r="T45">
        <v>50</v>
      </c>
      <c r="U45" s="156">
        <f t="shared" si="2"/>
        <v>284.5</v>
      </c>
      <c r="V45" s="154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284.5</v>
      </c>
      <c r="E46">
        <f>BAWANA!AM46</f>
        <v>0</v>
      </c>
      <c r="F46">
        <f t="shared" si="4"/>
        <v>256</v>
      </c>
      <c r="G46">
        <f t="shared" si="5"/>
        <v>284.5</v>
      </c>
      <c r="H46" s="154"/>
      <c r="I46">
        <f>BRPL_EOD!AK46+BRPL_EOD!AL46</f>
        <v>159.62</v>
      </c>
      <c r="J46">
        <f>BYPL_EOD!AK46+BYPL_EOD!AL46</f>
        <v>40</v>
      </c>
      <c r="K46">
        <f>MES_EOD!AK46+MES_EOD!AL46</f>
        <v>5.82</v>
      </c>
      <c r="L46">
        <f>NDMC_EOD!AK46+NDMC_EOD!AL46</f>
        <v>29.06</v>
      </c>
      <c r="M46">
        <f>TPDDL_EOD!AK46+TPDDL_EOD!AL46</f>
        <v>50</v>
      </c>
      <c r="N46">
        <f t="shared" si="0"/>
        <v>284.5</v>
      </c>
      <c r="O46" s="154">
        <f t="shared" si="1"/>
        <v>0</v>
      </c>
      <c r="P46">
        <v>159.62</v>
      </c>
      <c r="Q46">
        <v>40</v>
      </c>
      <c r="R46">
        <v>5.82</v>
      </c>
      <c r="S46">
        <v>29.06</v>
      </c>
      <c r="T46">
        <v>50</v>
      </c>
      <c r="U46" s="156">
        <f t="shared" si="2"/>
        <v>284.5</v>
      </c>
      <c r="V46" s="154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284.5</v>
      </c>
      <c r="E47">
        <f>BAWANA!AM47</f>
        <v>0</v>
      </c>
      <c r="F47">
        <f t="shared" si="4"/>
        <v>256</v>
      </c>
      <c r="G47">
        <f t="shared" si="5"/>
        <v>284.5</v>
      </c>
      <c r="H47" s="154"/>
      <c r="I47">
        <f>BRPL_EOD!AK47+BRPL_EOD!AL47</f>
        <v>159.62</v>
      </c>
      <c r="J47">
        <f>BYPL_EOD!AK47+BYPL_EOD!AL47</f>
        <v>40</v>
      </c>
      <c r="K47">
        <f>MES_EOD!AK47+MES_EOD!AL47</f>
        <v>5.82</v>
      </c>
      <c r="L47">
        <f>NDMC_EOD!AK47+NDMC_EOD!AL47</f>
        <v>29.06</v>
      </c>
      <c r="M47">
        <f>TPDDL_EOD!AK47+TPDDL_EOD!AL47</f>
        <v>50</v>
      </c>
      <c r="N47">
        <f t="shared" si="0"/>
        <v>284.5</v>
      </c>
      <c r="O47" s="154">
        <f t="shared" si="1"/>
        <v>0</v>
      </c>
      <c r="P47">
        <v>159.62</v>
      </c>
      <c r="Q47">
        <v>40</v>
      </c>
      <c r="R47">
        <v>5.82</v>
      </c>
      <c r="S47">
        <v>29.06</v>
      </c>
      <c r="T47">
        <v>50</v>
      </c>
      <c r="U47" s="156">
        <f t="shared" si="2"/>
        <v>284.5</v>
      </c>
      <c r="V47" s="154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284.5</v>
      </c>
      <c r="E48">
        <f>BAWANA!AM48</f>
        <v>0</v>
      </c>
      <c r="F48">
        <f t="shared" si="4"/>
        <v>256</v>
      </c>
      <c r="G48">
        <f t="shared" si="5"/>
        <v>284.5</v>
      </c>
      <c r="H48" s="154"/>
      <c r="I48">
        <f>BRPL_EOD!AK48+BRPL_EOD!AL48</f>
        <v>159.62</v>
      </c>
      <c r="J48">
        <f>BYPL_EOD!AK48+BYPL_EOD!AL48</f>
        <v>40</v>
      </c>
      <c r="K48">
        <f>MES_EOD!AK48+MES_EOD!AL48</f>
        <v>5.82</v>
      </c>
      <c r="L48">
        <f>NDMC_EOD!AK48+NDMC_EOD!AL48</f>
        <v>29.06</v>
      </c>
      <c r="M48">
        <f>TPDDL_EOD!AK48+TPDDL_EOD!AL48</f>
        <v>50</v>
      </c>
      <c r="N48">
        <f t="shared" si="0"/>
        <v>284.5</v>
      </c>
      <c r="O48" s="154">
        <f t="shared" si="1"/>
        <v>0</v>
      </c>
      <c r="P48">
        <v>159.62</v>
      </c>
      <c r="Q48">
        <v>40</v>
      </c>
      <c r="R48">
        <v>5.82</v>
      </c>
      <c r="S48">
        <v>29.06</v>
      </c>
      <c r="T48">
        <v>50</v>
      </c>
      <c r="U48" s="156">
        <f t="shared" si="2"/>
        <v>284.5</v>
      </c>
      <c r="V48" s="154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284.5</v>
      </c>
      <c r="E49">
        <f>BAWANA!AM49</f>
        <v>0</v>
      </c>
      <c r="F49">
        <f t="shared" si="4"/>
        <v>256</v>
      </c>
      <c r="G49">
        <f t="shared" si="5"/>
        <v>284.5</v>
      </c>
      <c r="H49" s="154"/>
      <c r="I49">
        <f>BRPL_EOD!AK49+BRPL_EOD!AL49</f>
        <v>159.62</v>
      </c>
      <c r="J49">
        <f>BYPL_EOD!AK49+BYPL_EOD!AL49</f>
        <v>40</v>
      </c>
      <c r="K49">
        <f>MES_EOD!AK49+MES_EOD!AL49</f>
        <v>5.82</v>
      </c>
      <c r="L49">
        <f>NDMC_EOD!AK49+NDMC_EOD!AL49</f>
        <v>29.06</v>
      </c>
      <c r="M49">
        <f>TPDDL_EOD!AK49+TPDDL_EOD!AL49</f>
        <v>50</v>
      </c>
      <c r="N49">
        <f t="shared" si="0"/>
        <v>284.5</v>
      </c>
      <c r="O49" s="154">
        <f t="shared" si="1"/>
        <v>0</v>
      </c>
      <c r="P49">
        <v>159.62</v>
      </c>
      <c r="Q49">
        <v>40</v>
      </c>
      <c r="R49">
        <v>5.82</v>
      </c>
      <c r="S49">
        <v>29.06</v>
      </c>
      <c r="T49">
        <v>50</v>
      </c>
      <c r="U49" s="156">
        <f t="shared" si="2"/>
        <v>284.5</v>
      </c>
      <c r="V49" s="154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284.5</v>
      </c>
      <c r="E50">
        <f>BAWANA!AM50</f>
        <v>0</v>
      </c>
      <c r="F50">
        <f t="shared" si="4"/>
        <v>256</v>
      </c>
      <c r="G50">
        <f t="shared" si="5"/>
        <v>284.5</v>
      </c>
      <c r="H50" s="154"/>
      <c r="I50">
        <f>BRPL_EOD!AK50+BRPL_EOD!AL50</f>
        <v>159.62</v>
      </c>
      <c r="J50">
        <f>BYPL_EOD!AK50+BYPL_EOD!AL50</f>
        <v>40</v>
      </c>
      <c r="K50">
        <f>MES_EOD!AK50+MES_EOD!AL50</f>
        <v>5.82</v>
      </c>
      <c r="L50">
        <f>NDMC_EOD!AK50+NDMC_EOD!AL50</f>
        <v>29.06</v>
      </c>
      <c r="M50">
        <f>TPDDL_EOD!AK50+TPDDL_EOD!AL50</f>
        <v>50</v>
      </c>
      <c r="N50">
        <f t="shared" si="0"/>
        <v>284.5</v>
      </c>
      <c r="O50" s="154">
        <f t="shared" si="1"/>
        <v>0</v>
      </c>
      <c r="P50">
        <v>159.62</v>
      </c>
      <c r="Q50">
        <v>40</v>
      </c>
      <c r="R50">
        <v>5.82</v>
      </c>
      <c r="S50">
        <v>29.06</v>
      </c>
      <c r="T50">
        <v>50</v>
      </c>
      <c r="U50" s="156">
        <f t="shared" si="2"/>
        <v>284.5</v>
      </c>
      <c r="V50" s="154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268.88</v>
      </c>
      <c r="E51">
        <f>BAWANA!AM51</f>
        <v>0</v>
      </c>
      <c r="F51">
        <f t="shared" si="4"/>
        <v>256</v>
      </c>
      <c r="G51">
        <f t="shared" si="5"/>
        <v>268.88</v>
      </c>
      <c r="H51" s="154"/>
      <c r="I51">
        <f>BRPL_EOD!AK51+BRPL_EOD!AL51</f>
        <v>147.44</v>
      </c>
      <c r="J51">
        <f>BYPL_EOD!AK51+BYPL_EOD!AL51</f>
        <v>38.9</v>
      </c>
      <c r="K51">
        <f>MES_EOD!AK51+MES_EOD!AL51</f>
        <v>5.66</v>
      </c>
      <c r="L51">
        <f>NDMC_EOD!AK51+NDMC_EOD!AL51</f>
        <v>28.26</v>
      </c>
      <c r="M51">
        <f>TPDDL_EOD!AK51+TPDDL_EOD!AL51</f>
        <v>48.62</v>
      </c>
      <c r="N51">
        <f t="shared" si="0"/>
        <v>268.88</v>
      </c>
      <c r="O51" s="154">
        <f t="shared" si="1"/>
        <v>0</v>
      </c>
      <c r="P51">
        <v>147.44</v>
      </c>
      <c r="Q51">
        <v>38.9</v>
      </c>
      <c r="R51">
        <v>5.66</v>
      </c>
      <c r="S51">
        <v>28.26</v>
      </c>
      <c r="T51">
        <v>48.62</v>
      </c>
      <c r="U51" s="156">
        <f t="shared" si="2"/>
        <v>268.88</v>
      </c>
      <c r="V51" s="154">
        <f t="shared" si="3"/>
        <v>0</v>
      </c>
      <c r="Y51">
        <f>BAWANA!AW51+BAWANA!AX51</f>
        <v>31.12</v>
      </c>
      <c r="Z51">
        <f>BAWANA!BD51+BAWANA!BE51</f>
        <v>0</v>
      </c>
      <c r="AA51">
        <f>BAWANA!X51+BAWANA!Y51</f>
        <v>31.12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268.88</v>
      </c>
      <c r="E52">
        <f>BAWANA!AM52</f>
        <v>0</v>
      </c>
      <c r="F52">
        <f t="shared" si="4"/>
        <v>256</v>
      </c>
      <c r="G52">
        <f t="shared" si="5"/>
        <v>268.88</v>
      </c>
      <c r="H52" s="154"/>
      <c r="I52">
        <f>BRPL_EOD!AK52+BRPL_EOD!AL52</f>
        <v>147.44</v>
      </c>
      <c r="J52">
        <f>BYPL_EOD!AK52+BYPL_EOD!AL52</f>
        <v>38.9</v>
      </c>
      <c r="K52">
        <f>MES_EOD!AK52+MES_EOD!AL52</f>
        <v>5.66</v>
      </c>
      <c r="L52">
        <f>NDMC_EOD!AK52+NDMC_EOD!AL52</f>
        <v>28.26</v>
      </c>
      <c r="M52">
        <f>TPDDL_EOD!AK52+TPDDL_EOD!AL52</f>
        <v>48.62</v>
      </c>
      <c r="N52">
        <f t="shared" si="0"/>
        <v>268.88</v>
      </c>
      <c r="O52" s="154">
        <f t="shared" si="1"/>
        <v>0</v>
      </c>
      <c r="P52">
        <v>147.44</v>
      </c>
      <c r="Q52">
        <v>38.9</v>
      </c>
      <c r="R52">
        <v>5.66</v>
      </c>
      <c r="S52">
        <v>28.26</v>
      </c>
      <c r="T52">
        <v>48.62</v>
      </c>
      <c r="U52" s="156">
        <f t="shared" si="2"/>
        <v>268.88</v>
      </c>
      <c r="V52" s="154">
        <f t="shared" si="3"/>
        <v>0</v>
      </c>
      <c r="Y52">
        <f>BAWANA!AW52+BAWANA!AX52</f>
        <v>31.12</v>
      </c>
      <c r="Z52">
        <f>BAWANA!BD52+BAWANA!BE52</f>
        <v>0</v>
      </c>
      <c r="AA52">
        <f>BAWANA!X52+BAWANA!Y52</f>
        <v>31.12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268.88</v>
      </c>
      <c r="E53">
        <f>BAWANA!AM53</f>
        <v>0</v>
      </c>
      <c r="F53">
        <f t="shared" si="4"/>
        <v>256</v>
      </c>
      <c r="G53">
        <f t="shared" si="5"/>
        <v>268.88</v>
      </c>
      <c r="H53" s="154"/>
      <c r="I53">
        <f>BRPL_EOD!AK53+BRPL_EOD!AL53</f>
        <v>147.44</v>
      </c>
      <c r="J53">
        <f>BYPL_EOD!AK53+BYPL_EOD!AL53</f>
        <v>38.9</v>
      </c>
      <c r="K53">
        <f>MES_EOD!AK53+MES_EOD!AL53</f>
        <v>5.66</v>
      </c>
      <c r="L53">
        <f>NDMC_EOD!AK53+NDMC_EOD!AL53</f>
        <v>28.26</v>
      </c>
      <c r="M53">
        <f>TPDDL_EOD!AK53+TPDDL_EOD!AL53</f>
        <v>48.62</v>
      </c>
      <c r="N53">
        <f t="shared" si="0"/>
        <v>268.88</v>
      </c>
      <c r="O53" s="154">
        <f t="shared" si="1"/>
        <v>0</v>
      </c>
      <c r="P53">
        <v>147.44</v>
      </c>
      <c r="Q53">
        <v>38.9</v>
      </c>
      <c r="R53">
        <v>5.66</v>
      </c>
      <c r="S53">
        <v>28.26</v>
      </c>
      <c r="T53">
        <v>48.62</v>
      </c>
      <c r="U53" s="156">
        <f t="shared" si="2"/>
        <v>268.88</v>
      </c>
      <c r="V53" s="154">
        <f t="shared" si="3"/>
        <v>0</v>
      </c>
      <c r="Y53">
        <f>BAWANA!AW53+BAWANA!AX53</f>
        <v>31.12</v>
      </c>
      <c r="Z53">
        <f>BAWANA!BD53+BAWANA!BE53</f>
        <v>0</v>
      </c>
      <c r="AA53">
        <f>BAWANA!X53+BAWANA!Y53</f>
        <v>31.12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268.88</v>
      </c>
      <c r="E54">
        <f>BAWANA!AM54</f>
        <v>0</v>
      </c>
      <c r="F54">
        <f t="shared" si="4"/>
        <v>256</v>
      </c>
      <c r="G54">
        <f t="shared" si="5"/>
        <v>268.88</v>
      </c>
      <c r="H54" s="154"/>
      <c r="I54">
        <f>BRPL_EOD!AK54+BRPL_EOD!AL54</f>
        <v>147.44</v>
      </c>
      <c r="J54">
        <f>BYPL_EOD!AK54+BYPL_EOD!AL54</f>
        <v>38.9</v>
      </c>
      <c r="K54">
        <f>MES_EOD!AK54+MES_EOD!AL54</f>
        <v>5.66</v>
      </c>
      <c r="L54">
        <f>NDMC_EOD!AK54+NDMC_EOD!AL54</f>
        <v>28.26</v>
      </c>
      <c r="M54">
        <f>TPDDL_EOD!AK54+TPDDL_EOD!AL54</f>
        <v>48.62</v>
      </c>
      <c r="N54">
        <f t="shared" si="0"/>
        <v>268.88</v>
      </c>
      <c r="O54" s="154">
        <f t="shared" si="1"/>
        <v>0</v>
      </c>
      <c r="P54">
        <v>147.44</v>
      </c>
      <c r="Q54">
        <v>38.9</v>
      </c>
      <c r="R54">
        <v>5.66</v>
      </c>
      <c r="S54">
        <v>28.26</v>
      </c>
      <c r="T54">
        <v>48.62</v>
      </c>
      <c r="U54" s="156">
        <f t="shared" si="2"/>
        <v>268.88</v>
      </c>
      <c r="V54" s="154">
        <f t="shared" si="3"/>
        <v>0</v>
      </c>
      <c r="Y54">
        <f>BAWANA!AW54+BAWANA!AX54</f>
        <v>31.12</v>
      </c>
      <c r="Z54">
        <f>BAWANA!BD54+BAWANA!BE54</f>
        <v>0</v>
      </c>
      <c r="AA54">
        <f>BAWANA!X54+BAWANA!Y54</f>
        <v>31.12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276.5</v>
      </c>
      <c r="E55">
        <f>BAWANA!AM55</f>
        <v>0</v>
      </c>
      <c r="F55">
        <f t="shared" si="4"/>
        <v>256</v>
      </c>
      <c r="G55">
        <f t="shared" si="5"/>
        <v>276.5</v>
      </c>
      <c r="H55" s="154"/>
      <c r="I55">
        <f>BRPL_EOD!AK55+BRPL_EOD!AL55</f>
        <v>151.62</v>
      </c>
      <c r="J55">
        <f>BYPL_EOD!AK55+BYPL_EOD!AL55</f>
        <v>40</v>
      </c>
      <c r="K55">
        <f>MES_EOD!AK55+MES_EOD!AL55</f>
        <v>5.82</v>
      </c>
      <c r="L55">
        <f>NDMC_EOD!AK55+NDMC_EOD!AL55</f>
        <v>29.06</v>
      </c>
      <c r="M55">
        <f>TPDDL_EOD!AK55+TPDDL_EOD!AL55</f>
        <v>50</v>
      </c>
      <c r="N55">
        <f t="shared" si="0"/>
        <v>276.5</v>
      </c>
      <c r="O55" s="154">
        <f t="shared" si="1"/>
        <v>0</v>
      </c>
      <c r="P55">
        <v>151.62</v>
      </c>
      <c r="Q55">
        <v>40</v>
      </c>
      <c r="R55">
        <v>5.82</v>
      </c>
      <c r="S55">
        <v>29.06</v>
      </c>
      <c r="T55">
        <v>50</v>
      </c>
      <c r="U55" s="156">
        <f t="shared" si="2"/>
        <v>276.5</v>
      </c>
      <c r="V55" s="154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276.5</v>
      </c>
      <c r="E56">
        <f>BAWANA!AM56</f>
        <v>0</v>
      </c>
      <c r="F56">
        <f t="shared" si="4"/>
        <v>256</v>
      </c>
      <c r="G56">
        <f t="shared" si="5"/>
        <v>276.5</v>
      </c>
      <c r="H56" s="154"/>
      <c r="I56">
        <f>BRPL_EOD!AK56+BRPL_EOD!AL56</f>
        <v>151.62</v>
      </c>
      <c r="J56">
        <f>BYPL_EOD!AK56+BYPL_EOD!AL56</f>
        <v>40</v>
      </c>
      <c r="K56">
        <f>MES_EOD!AK56+MES_EOD!AL56</f>
        <v>5.82</v>
      </c>
      <c r="L56">
        <f>NDMC_EOD!AK56+NDMC_EOD!AL56</f>
        <v>29.06</v>
      </c>
      <c r="M56">
        <f>TPDDL_EOD!AK56+TPDDL_EOD!AL56</f>
        <v>50</v>
      </c>
      <c r="N56">
        <f t="shared" si="0"/>
        <v>276.5</v>
      </c>
      <c r="O56" s="154">
        <f t="shared" si="1"/>
        <v>0</v>
      </c>
      <c r="P56">
        <v>151.62</v>
      </c>
      <c r="Q56">
        <v>40</v>
      </c>
      <c r="R56">
        <v>5.82</v>
      </c>
      <c r="S56">
        <v>29.06</v>
      </c>
      <c r="T56">
        <v>50</v>
      </c>
      <c r="U56" s="156">
        <f t="shared" si="2"/>
        <v>276.5</v>
      </c>
      <c r="V56" s="154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279.42</v>
      </c>
      <c r="E57">
        <f>BAWANA!AM57</f>
        <v>0</v>
      </c>
      <c r="F57">
        <f t="shared" si="4"/>
        <v>256</v>
      </c>
      <c r="G57">
        <f t="shared" si="5"/>
        <v>279.42</v>
      </c>
      <c r="H57" s="154"/>
      <c r="I57">
        <f>BRPL_EOD!AK57+BRPL_EOD!AL57</f>
        <v>144.62</v>
      </c>
      <c r="J57">
        <f>BYPL_EOD!AK57+BYPL_EOD!AL57</f>
        <v>49.92</v>
      </c>
      <c r="K57">
        <f>MES_EOD!AK57+MES_EOD!AL57</f>
        <v>5.82</v>
      </c>
      <c r="L57">
        <f>NDMC_EOD!AK57+NDMC_EOD!AL57</f>
        <v>29.06</v>
      </c>
      <c r="M57">
        <f>TPDDL_EOD!AK57+TPDDL_EOD!AL57</f>
        <v>50</v>
      </c>
      <c r="N57">
        <f t="shared" si="0"/>
        <v>279.42</v>
      </c>
      <c r="O57" s="154">
        <f t="shared" si="1"/>
        <v>0</v>
      </c>
      <c r="P57">
        <v>144.62</v>
      </c>
      <c r="Q57">
        <v>49.92</v>
      </c>
      <c r="R57">
        <v>5.82</v>
      </c>
      <c r="S57">
        <v>29.06</v>
      </c>
      <c r="T57">
        <v>50</v>
      </c>
      <c r="U57" s="156">
        <f t="shared" si="2"/>
        <v>279.42</v>
      </c>
      <c r="V57" s="154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279.42</v>
      </c>
      <c r="E58">
        <f>BAWANA!AM58</f>
        <v>0</v>
      </c>
      <c r="F58">
        <f t="shared" si="4"/>
        <v>256</v>
      </c>
      <c r="G58">
        <f t="shared" si="5"/>
        <v>279.42</v>
      </c>
      <c r="H58" s="154"/>
      <c r="I58">
        <f>BRPL_EOD!AK58+BRPL_EOD!AL58</f>
        <v>144.62</v>
      </c>
      <c r="J58">
        <f>BYPL_EOD!AK58+BYPL_EOD!AL58</f>
        <v>49.92</v>
      </c>
      <c r="K58">
        <f>MES_EOD!AK58+MES_EOD!AL58</f>
        <v>5.82</v>
      </c>
      <c r="L58">
        <f>NDMC_EOD!AK58+NDMC_EOD!AL58</f>
        <v>29.06</v>
      </c>
      <c r="M58">
        <f>TPDDL_EOD!AK58+TPDDL_EOD!AL58</f>
        <v>50</v>
      </c>
      <c r="N58">
        <f t="shared" si="0"/>
        <v>279.42</v>
      </c>
      <c r="O58" s="154">
        <f t="shared" si="1"/>
        <v>0</v>
      </c>
      <c r="P58">
        <v>144.62</v>
      </c>
      <c r="Q58">
        <v>49.92</v>
      </c>
      <c r="R58">
        <v>5.82</v>
      </c>
      <c r="S58">
        <v>29.06</v>
      </c>
      <c r="T58">
        <v>50</v>
      </c>
      <c r="U58" s="156">
        <f t="shared" si="2"/>
        <v>279.42</v>
      </c>
      <c r="V58" s="154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276.42</v>
      </c>
      <c r="E59">
        <f>BAWANA!AM59</f>
        <v>0</v>
      </c>
      <c r="F59">
        <f t="shared" si="4"/>
        <v>256</v>
      </c>
      <c r="G59">
        <f t="shared" si="5"/>
        <v>276.42</v>
      </c>
      <c r="H59" s="154"/>
      <c r="I59">
        <f>BRPL_EOD!AK59+BRPL_EOD!AL59</f>
        <v>141.62</v>
      </c>
      <c r="J59">
        <f>BYPL_EOD!AK59+BYPL_EOD!AL59</f>
        <v>49.92</v>
      </c>
      <c r="K59">
        <f>MES_EOD!AK59+MES_EOD!AL59</f>
        <v>5.82</v>
      </c>
      <c r="L59">
        <f>NDMC_EOD!AK59+NDMC_EOD!AL59</f>
        <v>29.06</v>
      </c>
      <c r="M59">
        <f>TPDDL_EOD!AK59+TPDDL_EOD!AL59</f>
        <v>50</v>
      </c>
      <c r="N59">
        <f t="shared" si="0"/>
        <v>276.42</v>
      </c>
      <c r="O59" s="154">
        <f t="shared" si="1"/>
        <v>0</v>
      </c>
      <c r="P59">
        <v>141.62</v>
      </c>
      <c r="Q59">
        <v>49.92</v>
      </c>
      <c r="R59">
        <v>5.82</v>
      </c>
      <c r="S59">
        <v>29.06</v>
      </c>
      <c r="T59">
        <v>50</v>
      </c>
      <c r="U59" s="156">
        <f t="shared" si="2"/>
        <v>276.42</v>
      </c>
      <c r="V59" s="154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276.42</v>
      </c>
      <c r="E60">
        <f>BAWANA!AM60</f>
        <v>0</v>
      </c>
      <c r="F60">
        <f t="shared" si="4"/>
        <v>256</v>
      </c>
      <c r="G60">
        <f t="shared" si="5"/>
        <v>276.42</v>
      </c>
      <c r="H60" s="154"/>
      <c r="I60">
        <f>BRPL_EOD!AK60+BRPL_EOD!AL60</f>
        <v>141.62</v>
      </c>
      <c r="J60">
        <f>BYPL_EOD!AK60+BYPL_EOD!AL60</f>
        <v>49.92</v>
      </c>
      <c r="K60">
        <f>MES_EOD!AK60+MES_EOD!AL60</f>
        <v>5.82</v>
      </c>
      <c r="L60">
        <f>NDMC_EOD!AK60+NDMC_EOD!AL60</f>
        <v>29.06</v>
      </c>
      <c r="M60">
        <f>TPDDL_EOD!AK60+TPDDL_EOD!AL60</f>
        <v>50</v>
      </c>
      <c r="N60">
        <f t="shared" si="0"/>
        <v>276.42</v>
      </c>
      <c r="O60" s="154">
        <f t="shared" si="1"/>
        <v>0</v>
      </c>
      <c r="P60">
        <v>141.62</v>
      </c>
      <c r="Q60">
        <v>49.92</v>
      </c>
      <c r="R60">
        <v>5.82</v>
      </c>
      <c r="S60">
        <v>29.06</v>
      </c>
      <c r="T60">
        <v>50</v>
      </c>
      <c r="U60" s="156">
        <f t="shared" si="2"/>
        <v>276.42</v>
      </c>
      <c r="V60" s="154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276.42</v>
      </c>
      <c r="E61">
        <f>BAWANA!AM61</f>
        <v>0</v>
      </c>
      <c r="F61">
        <f t="shared" si="4"/>
        <v>256</v>
      </c>
      <c r="G61">
        <f t="shared" si="5"/>
        <v>276.42</v>
      </c>
      <c r="H61" s="154"/>
      <c r="I61">
        <f>BRPL_EOD!AK61+BRPL_EOD!AL61</f>
        <v>141.62</v>
      </c>
      <c r="J61">
        <f>BYPL_EOD!AK61+BYPL_EOD!AL61</f>
        <v>49.92</v>
      </c>
      <c r="K61">
        <f>MES_EOD!AK61+MES_EOD!AL61</f>
        <v>5.82</v>
      </c>
      <c r="L61">
        <f>NDMC_EOD!AK61+NDMC_EOD!AL61</f>
        <v>29.06</v>
      </c>
      <c r="M61">
        <f>TPDDL_EOD!AK61+TPDDL_EOD!AL61</f>
        <v>50</v>
      </c>
      <c r="N61">
        <f t="shared" si="0"/>
        <v>276.42</v>
      </c>
      <c r="O61" s="154">
        <f t="shared" si="1"/>
        <v>0</v>
      </c>
      <c r="P61">
        <v>141.62</v>
      </c>
      <c r="Q61">
        <v>49.92</v>
      </c>
      <c r="R61">
        <v>5.82</v>
      </c>
      <c r="S61">
        <v>29.06</v>
      </c>
      <c r="T61">
        <v>50</v>
      </c>
      <c r="U61" s="156">
        <f t="shared" si="2"/>
        <v>276.42</v>
      </c>
      <c r="V61" s="154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276.42</v>
      </c>
      <c r="E62">
        <f>BAWANA!AM62</f>
        <v>0</v>
      </c>
      <c r="F62">
        <f t="shared" si="4"/>
        <v>256</v>
      </c>
      <c r="G62">
        <f t="shared" si="5"/>
        <v>276.42</v>
      </c>
      <c r="H62" s="154"/>
      <c r="I62">
        <f>BRPL_EOD!AK62+BRPL_EOD!AL62</f>
        <v>141.62</v>
      </c>
      <c r="J62">
        <f>BYPL_EOD!AK62+BYPL_EOD!AL62</f>
        <v>49.92</v>
      </c>
      <c r="K62">
        <f>MES_EOD!AK62+MES_EOD!AL62</f>
        <v>5.82</v>
      </c>
      <c r="L62">
        <f>NDMC_EOD!AK62+NDMC_EOD!AL62</f>
        <v>29.06</v>
      </c>
      <c r="M62">
        <f>TPDDL_EOD!AK62+TPDDL_EOD!AL62</f>
        <v>50</v>
      </c>
      <c r="N62">
        <f t="shared" si="0"/>
        <v>276.42</v>
      </c>
      <c r="O62" s="154">
        <f t="shared" si="1"/>
        <v>0</v>
      </c>
      <c r="P62">
        <v>141.62</v>
      </c>
      <c r="Q62">
        <v>49.92</v>
      </c>
      <c r="R62">
        <v>5.82</v>
      </c>
      <c r="S62">
        <v>29.06</v>
      </c>
      <c r="T62">
        <v>50</v>
      </c>
      <c r="U62" s="156">
        <f t="shared" si="2"/>
        <v>276.42</v>
      </c>
      <c r="V62" s="154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276.42</v>
      </c>
      <c r="E63">
        <f>BAWANA!AM63</f>
        <v>0</v>
      </c>
      <c r="F63">
        <f t="shared" si="4"/>
        <v>256</v>
      </c>
      <c r="G63">
        <f t="shared" si="5"/>
        <v>276.42</v>
      </c>
      <c r="H63" s="154"/>
      <c r="I63">
        <f>BRPL_EOD!AK63+BRPL_EOD!AL63</f>
        <v>141.62</v>
      </c>
      <c r="J63">
        <f>BYPL_EOD!AK63+BYPL_EOD!AL63</f>
        <v>49.92</v>
      </c>
      <c r="K63">
        <f>MES_EOD!AK63+MES_EOD!AL63</f>
        <v>5.82</v>
      </c>
      <c r="L63">
        <f>NDMC_EOD!AK63+NDMC_EOD!AL63</f>
        <v>29.06</v>
      </c>
      <c r="M63">
        <f>TPDDL_EOD!AK63+TPDDL_EOD!AL63</f>
        <v>50</v>
      </c>
      <c r="N63">
        <f t="shared" si="0"/>
        <v>276.42</v>
      </c>
      <c r="O63" s="154">
        <f t="shared" si="1"/>
        <v>0</v>
      </c>
      <c r="P63">
        <v>141.62</v>
      </c>
      <c r="Q63">
        <v>49.92</v>
      </c>
      <c r="R63">
        <v>5.82</v>
      </c>
      <c r="S63">
        <v>29.06</v>
      </c>
      <c r="T63">
        <v>50</v>
      </c>
      <c r="U63" s="156">
        <f t="shared" si="2"/>
        <v>276.42</v>
      </c>
      <c r="V63" s="154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276.42</v>
      </c>
      <c r="E64">
        <f>BAWANA!AM64</f>
        <v>0</v>
      </c>
      <c r="F64">
        <f t="shared" si="4"/>
        <v>256</v>
      </c>
      <c r="G64">
        <f t="shared" si="5"/>
        <v>276.42</v>
      </c>
      <c r="H64" s="154"/>
      <c r="I64">
        <f>BRPL_EOD!AK64+BRPL_EOD!AL64</f>
        <v>141.62</v>
      </c>
      <c r="J64">
        <f>BYPL_EOD!AK64+BYPL_EOD!AL64</f>
        <v>49.92</v>
      </c>
      <c r="K64">
        <f>MES_EOD!AK64+MES_EOD!AL64</f>
        <v>5.82</v>
      </c>
      <c r="L64">
        <f>NDMC_EOD!AK64+NDMC_EOD!AL64</f>
        <v>29.06</v>
      </c>
      <c r="M64">
        <f>TPDDL_EOD!AK64+TPDDL_EOD!AL64</f>
        <v>50</v>
      </c>
      <c r="N64">
        <f t="shared" si="0"/>
        <v>276.42</v>
      </c>
      <c r="O64" s="154">
        <f t="shared" si="1"/>
        <v>0</v>
      </c>
      <c r="P64">
        <v>141.62</v>
      </c>
      <c r="Q64">
        <v>49.92</v>
      </c>
      <c r="R64">
        <v>5.82</v>
      </c>
      <c r="S64">
        <v>29.06</v>
      </c>
      <c r="T64">
        <v>50</v>
      </c>
      <c r="U64" s="156">
        <f t="shared" si="2"/>
        <v>276.42</v>
      </c>
      <c r="V64" s="154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266.5</v>
      </c>
      <c r="E65">
        <f>BAWANA!AM65</f>
        <v>0</v>
      </c>
      <c r="F65">
        <f t="shared" si="4"/>
        <v>256</v>
      </c>
      <c r="G65">
        <f t="shared" si="5"/>
        <v>266.5</v>
      </c>
      <c r="H65" s="154"/>
      <c r="I65">
        <f>BRPL_EOD!AK65+BRPL_EOD!AL65</f>
        <v>141.62</v>
      </c>
      <c r="J65">
        <f>BYPL_EOD!AK65+BYPL_EOD!AL65</f>
        <v>40</v>
      </c>
      <c r="K65">
        <f>MES_EOD!AK65+MES_EOD!AL65</f>
        <v>5.82</v>
      </c>
      <c r="L65">
        <f>NDMC_EOD!AK65+NDMC_EOD!AL65</f>
        <v>29.06</v>
      </c>
      <c r="M65">
        <f>TPDDL_EOD!AK65+TPDDL_EOD!AL65</f>
        <v>50</v>
      </c>
      <c r="N65">
        <f t="shared" si="0"/>
        <v>266.5</v>
      </c>
      <c r="O65" s="154">
        <f t="shared" si="1"/>
        <v>0</v>
      </c>
      <c r="P65">
        <v>141.62</v>
      </c>
      <c r="Q65">
        <v>40</v>
      </c>
      <c r="R65">
        <v>5.82</v>
      </c>
      <c r="S65">
        <v>29.06</v>
      </c>
      <c r="T65">
        <v>50</v>
      </c>
      <c r="U65" s="156">
        <f t="shared" si="2"/>
        <v>266.5</v>
      </c>
      <c r="V65" s="154">
        <f t="shared" si="3"/>
        <v>0</v>
      </c>
      <c r="Y65">
        <f>BAWANA!AW65+BAWANA!AX65</f>
        <v>1.75</v>
      </c>
      <c r="Z65">
        <f>BAWANA!BD65+BAWANA!BE65</f>
        <v>1.75</v>
      </c>
      <c r="AA65">
        <f>BAWANA!X65+BAWANA!Y65</f>
        <v>1.75</v>
      </c>
      <c r="AB65">
        <f>BAWANA!AE65+BAWANA!AF65</f>
        <v>1.75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266.5</v>
      </c>
      <c r="E66">
        <f>BAWANA!AM66</f>
        <v>0</v>
      </c>
      <c r="F66">
        <f t="shared" si="4"/>
        <v>256</v>
      </c>
      <c r="G66">
        <f t="shared" si="5"/>
        <v>266.5</v>
      </c>
      <c r="H66" s="154"/>
      <c r="I66">
        <f>BRPL_EOD!AK66+BRPL_EOD!AL66</f>
        <v>141.62</v>
      </c>
      <c r="J66">
        <f>BYPL_EOD!AK66+BYPL_EOD!AL66</f>
        <v>40</v>
      </c>
      <c r="K66">
        <f>MES_EOD!AK66+MES_EOD!AL66</f>
        <v>5.82</v>
      </c>
      <c r="L66">
        <f>NDMC_EOD!AK66+NDMC_EOD!AL66</f>
        <v>29.06</v>
      </c>
      <c r="M66">
        <f>TPDDL_EOD!AK66+TPDDL_EOD!AL66</f>
        <v>50</v>
      </c>
      <c r="N66">
        <f t="shared" si="0"/>
        <v>266.5</v>
      </c>
      <c r="O66" s="154">
        <f t="shared" si="1"/>
        <v>0</v>
      </c>
      <c r="P66">
        <v>141.62</v>
      </c>
      <c r="Q66">
        <v>40</v>
      </c>
      <c r="R66">
        <v>5.82</v>
      </c>
      <c r="S66">
        <v>29.06</v>
      </c>
      <c r="T66">
        <v>50</v>
      </c>
      <c r="U66" s="156">
        <f t="shared" si="2"/>
        <v>266.5</v>
      </c>
      <c r="V66" s="154">
        <f t="shared" si="3"/>
        <v>0</v>
      </c>
      <c r="Y66">
        <f>BAWANA!AW66+BAWANA!AX66</f>
        <v>1.75</v>
      </c>
      <c r="Z66">
        <f>BAWANA!BD66+BAWANA!BE66</f>
        <v>1.75</v>
      </c>
      <c r="AA66">
        <f>BAWANA!X66+BAWANA!Y66</f>
        <v>1.75</v>
      </c>
      <c r="AB66">
        <f>BAWANA!AE66+BAWANA!AF66</f>
        <v>1.75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266.5</v>
      </c>
      <c r="E67">
        <f>BAWANA!AM67</f>
        <v>0</v>
      </c>
      <c r="F67">
        <f t="shared" si="4"/>
        <v>256</v>
      </c>
      <c r="G67">
        <f t="shared" si="5"/>
        <v>266.5</v>
      </c>
      <c r="H67" s="154"/>
      <c r="I67">
        <f>BRPL_EOD!AK67+BRPL_EOD!AL67</f>
        <v>141.62</v>
      </c>
      <c r="J67">
        <f>BYPL_EOD!AK67+BYPL_EOD!AL67</f>
        <v>40</v>
      </c>
      <c r="K67">
        <f>MES_EOD!AK67+MES_EOD!AL67</f>
        <v>5.82</v>
      </c>
      <c r="L67">
        <f>NDMC_EOD!AK67+NDMC_EOD!AL67</f>
        <v>29.06</v>
      </c>
      <c r="M67">
        <f>TPDDL_EOD!AK67+TPDDL_EOD!AL67</f>
        <v>50</v>
      </c>
      <c r="N67">
        <f t="shared" ref="N67:N98" si="7">SUM(I67:M67)</f>
        <v>266.5</v>
      </c>
      <c r="O67" s="154">
        <f t="shared" ref="O67:O98" si="8">G67-N67</f>
        <v>0</v>
      </c>
      <c r="P67">
        <v>141.62</v>
      </c>
      <c r="Q67">
        <v>40</v>
      </c>
      <c r="R67">
        <v>5.82</v>
      </c>
      <c r="S67">
        <v>29.06</v>
      </c>
      <c r="T67">
        <v>50</v>
      </c>
      <c r="U67" s="156">
        <f t="shared" ref="U67:U98" si="9">SUM(P67:T67)</f>
        <v>266.5</v>
      </c>
      <c r="V67" s="154">
        <f t="shared" ref="V67:V99" si="10">G67-U67</f>
        <v>0</v>
      </c>
      <c r="Y67">
        <f>BAWANA!AW67+BAWANA!AX67</f>
        <v>1.75</v>
      </c>
      <c r="Z67">
        <f>BAWANA!BD67+BAWANA!BE67</f>
        <v>1.75</v>
      </c>
      <c r="AA67">
        <f>BAWANA!X67+BAWANA!Y67</f>
        <v>1.75</v>
      </c>
      <c r="AB67">
        <f>BAWANA!AE67+BAWANA!AF67</f>
        <v>1.75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266.5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266.5</v>
      </c>
      <c r="H68" s="154"/>
      <c r="I68">
        <f>BRPL_EOD!AK68+BRPL_EOD!AL68</f>
        <v>141.62</v>
      </c>
      <c r="J68">
        <f>BYPL_EOD!AK68+BYPL_EOD!AL68</f>
        <v>40</v>
      </c>
      <c r="K68">
        <f>MES_EOD!AK68+MES_EOD!AL68</f>
        <v>5.82</v>
      </c>
      <c r="L68">
        <f>NDMC_EOD!AK68+NDMC_EOD!AL68</f>
        <v>29.06</v>
      </c>
      <c r="M68">
        <f>TPDDL_EOD!AK68+TPDDL_EOD!AL68</f>
        <v>50</v>
      </c>
      <c r="N68">
        <f t="shared" si="7"/>
        <v>266.5</v>
      </c>
      <c r="O68" s="154">
        <f t="shared" si="8"/>
        <v>0</v>
      </c>
      <c r="P68">
        <v>141.62</v>
      </c>
      <c r="Q68">
        <v>40</v>
      </c>
      <c r="R68">
        <v>5.82</v>
      </c>
      <c r="S68">
        <v>29.06</v>
      </c>
      <c r="T68">
        <v>50</v>
      </c>
      <c r="U68" s="156">
        <f t="shared" si="9"/>
        <v>266.5</v>
      </c>
      <c r="V68" s="154">
        <f t="shared" si="10"/>
        <v>0</v>
      </c>
      <c r="Y68">
        <f>BAWANA!AW68+BAWANA!AX68</f>
        <v>1.75</v>
      </c>
      <c r="Z68">
        <f>BAWANA!BD68+BAWANA!BE68</f>
        <v>1.75</v>
      </c>
      <c r="AA68">
        <f>BAWANA!X68+BAWANA!Y68</f>
        <v>1.75</v>
      </c>
      <c r="AB68">
        <f>BAWANA!AE68+BAWANA!AF68</f>
        <v>1.75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216.86</v>
      </c>
      <c r="E69">
        <f>BAWANA!AM69</f>
        <v>0</v>
      </c>
      <c r="F69">
        <f t="shared" si="11"/>
        <v>256</v>
      </c>
      <c r="G69">
        <f t="shared" si="12"/>
        <v>216.86</v>
      </c>
      <c r="H69" s="154"/>
      <c r="I69">
        <f>BRPL_EOD!AK69+BRPL_EOD!AL69</f>
        <v>82.72</v>
      </c>
      <c r="J69">
        <f>BYPL_EOD!AK69+BYPL_EOD!AL69</f>
        <v>41.45</v>
      </c>
      <c r="K69">
        <f>MES_EOD!AK69+MES_EOD!AL69</f>
        <v>5.82</v>
      </c>
      <c r="L69">
        <f>NDMC_EOD!AK69+NDMC_EOD!AL69</f>
        <v>29.06</v>
      </c>
      <c r="M69">
        <f>TPDDL_EOD!AK69+TPDDL_EOD!AL69</f>
        <v>57.8</v>
      </c>
      <c r="N69">
        <f t="shared" si="7"/>
        <v>216.85000000000002</v>
      </c>
      <c r="O69" s="154">
        <f t="shared" si="8"/>
        <v>9.9999999999909051E-3</v>
      </c>
      <c r="P69">
        <v>82.723814618399814</v>
      </c>
      <c r="Q69">
        <v>41.451911459534244</v>
      </c>
      <c r="R69">
        <v>5.8202683882868342</v>
      </c>
      <c r="S69">
        <v>29.061340096841132</v>
      </c>
      <c r="T69">
        <v>57.802665436937971</v>
      </c>
      <c r="U69" s="156">
        <f t="shared" si="9"/>
        <v>216.86</v>
      </c>
      <c r="V69" s="154">
        <f t="shared" si="10"/>
        <v>0</v>
      </c>
      <c r="Y69">
        <f>BAWANA!AW69+BAWANA!AX69</f>
        <v>26.57</v>
      </c>
      <c r="Z69">
        <f>BAWANA!BD69+BAWANA!BE69</f>
        <v>26.57</v>
      </c>
      <c r="AA69">
        <f>BAWANA!X69+BAWANA!Y69</f>
        <v>26.57</v>
      </c>
      <c r="AB69">
        <f>BAWANA!AE69+BAWANA!AF69</f>
        <v>26.57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216.86</v>
      </c>
      <c r="E70">
        <f>BAWANA!AM70</f>
        <v>0</v>
      </c>
      <c r="F70">
        <f t="shared" si="11"/>
        <v>256</v>
      </c>
      <c r="G70">
        <f t="shared" si="12"/>
        <v>216.86</v>
      </c>
      <c r="H70" s="154"/>
      <c r="I70">
        <f>BRPL_EOD!AK70+BRPL_EOD!AL70</f>
        <v>82.72</v>
      </c>
      <c r="J70">
        <f>BYPL_EOD!AK70+BYPL_EOD!AL70</f>
        <v>41.45</v>
      </c>
      <c r="K70">
        <f>MES_EOD!AK70+MES_EOD!AL70</f>
        <v>5.82</v>
      </c>
      <c r="L70">
        <f>NDMC_EOD!AK70+NDMC_EOD!AL70</f>
        <v>29.06</v>
      </c>
      <c r="M70">
        <f>TPDDL_EOD!AK70+TPDDL_EOD!AL70</f>
        <v>57.8</v>
      </c>
      <c r="N70">
        <f t="shared" si="7"/>
        <v>216.85000000000002</v>
      </c>
      <c r="O70" s="154">
        <f t="shared" si="8"/>
        <v>9.9999999999909051E-3</v>
      </c>
      <c r="P70">
        <v>82.723814618399814</v>
      </c>
      <c r="Q70">
        <v>41.451911459534244</v>
      </c>
      <c r="R70">
        <v>5.8202683882868342</v>
      </c>
      <c r="S70">
        <v>29.061340096841132</v>
      </c>
      <c r="T70">
        <v>57.802665436937971</v>
      </c>
      <c r="U70" s="156">
        <f t="shared" si="9"/>
        <v>216.86</v>
      </c>
      <c r="V70" s="154">
        <f t="shared" si="10"/>
        <v>0</v>
      </c>
      <c r="Y70">
        <f>BAWANA!AW70+BAWANA!AX70</f>
        <v>26.57</v>
      </c>
      <c r="Z70">
        <f>BAWANA!BD70+BAWANA!BE70</f>
        <v>26.57</v>
      </c>
      <c r="AA70">
        <f>BAWANA!X70+BAWANA!Y70</f>
        <v>26.57</v>
      </c>
      <c r="AB70">
        <f>BAWANA!AE70+BAWANA!AF70</f>
        <v>26.57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216.86</v>
      </c>
      <c r="E71">
        <f>BAWANA!AM71</f>
        <v>0</v>
      </c>
      <c r="F71">
        <f t="shared" si="11"/>
        <v>256</v>
      </c>
      <c r="G71">
        <f t="shared" si="12"/>
        <v>216.86</v>
      </c>
      <c r="H71" s="154"/>
      <c r="I71">
        <f>BRPL_EOD!AK71+BRPL_EOD!AL71</f>
        <v>82.72</v>
      </c>
      <c r="J71">
        <f>BYPL_EOD!AK71+BYPL_EOD!AL71</f>
        <v>41.45</v>
      </c>
      <c r="K71">
        <f>MES_EOD!AK71+MES_EOD!AL71</f>
        <v>5.82</v>
      </c>
      <c r="L71">
        <f>NDMC_EOD!AK71+NDMC_EOD!AL71</f>
        <v>29.06</v>
      </c>
      <c r="M71">
        <f>TPDDL_EOD!AK71+TPDDL_EOD!AL71</f>
        <v>57.8</v>
      </c>
      <c r="N71">
        <f t="shared" si="7"/>
        <v>216.85000000000002</v>
      </c>
      <c r="O71" s="154">
        <f t="shared" si="8"/>
        <v>9.9999999999909051E-3</v>
      </c>
      <c r="P71">
        <v>82.723814618399814</v>
      </c>
      <c r="Q71">
        <v>41.451911459534244</v>
      </c>
      <c r="R71">
        <v>5.8202683882868342</v>
      </c>
      <c r="S71">
        <v>29.061340096841132</v>
      </c>
      <c r="T71">
        <v>57.802665436937971</v>
      </c>
      <c r="U71" s="156">
        <f t="shared" si="9"/>
        <v>216.86</v>
      </c>
      <c r="V71" s="154">
        <f t="shared" si="10"/>
        <v>0</v>
      </c>
      <c r="Y71">
        <f>BAWANA!AW71+BAWANA!AX71</f>
        <v>26.57</v>
      </c>
      <c r="Z71">
        <f>BAWANA!BD71+BAWANA!BE71</f>
        <v>26.57</v>
      </c>
      <c r="AA71">
        <f>BAWANA!X71+BAWANA!Y71</f>
        <v>26.57</v>
      </c>
      <c r="AB71">
        <f>BAWANA!AE71+BAWANA!AF71</f>
        <v>26.57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216.86</v>
      </c>
      <c r="E72">
        <f>BAWANA!AM72</f>
        <v>0</v>
      </c>
      <c r="F72">
        <f t="shared" si="11"/>
        <v>256</v>
      </c>
      <c r="G72">
        <f t="shared" si="12"/>
        <v>216.86</v>
      </c>
      <c r="H72" s="154"/>
      <c r="I72">
        <f>BRPL_EOD!AK72+BRPL_EOD!AL72</f>
        <v>82.72</v>
      </c>
      <c r="J72">
        <f>BYPL_EOD!AK72+BYPL_EOD!AL72</f>
        <v>41.45</v>
      </c>
      <c r="K72">
        <f>MES_EOD!AK72+MES_EOD!AL72</f>
        <v>5.82</v>
      </c>
      <c r="L72">
        <f>NDMC_EOD!AK72+NDMC_EOD!AL72</f>
        <v>29.06</v>
      </c>
      <c r="M72">
        <f>TPDDL_EOD!AK72+TPDDL_EOD!AL72</f>
        <v>57.8</v>
      </c>
      <c r="N72">
        <f t="shared" si="7"/>
        <v>216.85000000000002</v>
      </c>
      <c r="O72" s="154">
        <f t="shared" si="8"/>
        <v>9.9999999999909051E-3</v>
      </c>
      <c r="P72">
        <v>82.723814618399814</v>
      </c>
      <c r="Q72">
        <v>41.451911459534244</v>
      </c>
      <c r="R72">
        <v>5.8202683882868342</v>
      </c>
      <c r="S72">
        <v>29.061340096841132</v>
      </c>
      <c r="T72">
        <v>57.802665436937971</v>
      </c>
      <c r="U72" s="156">
        <f t="shared" si="9"/>
        <v>216.86</v>
      </c>
      <c r="V72" s="154">
        <f t="shared" si="10"/>
        <v>0</v>
      </c>
      <c r="Y72">
        <f>BAWANA!AW72+BAWANA!AX72</f>
        <v>26.57</v>
      </c>
      <c r="Z72">
        <f>BAWANA!BD72+BAWANA!BE72</f>
        <v>26.57</v>
      </c>
      <c r="AA72">
        <f>BAWANA!X72+BAWANA!Y72</f>
        <v>26.57</v>
      </c>
      <c r="AB72">
        <f>BAWANA!AE72+BAWANA!AF72</f>
        <v>26.57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224.5</v>
      </c>
      <c r="E73">
        <f>BAWANA!AM73</f>
        <v>0</v>
      </c>
      <c r="F73">
        <f t="shared" si="11"/>
        <v>256</v>
      </c>
      <c r="G73">
        <f t="shared" si="12"/>
        <v>224.5</v>
      </c>
      <c r="H73" s="154"/>
      <c r="I73">
        <f>BRPL_EOD!AK73+BRPL_EOD!AL73</f>
        <v>99.62</v>
      </c>
      <c r="J73">
        <f>BYPL_EOD!AK73+BYPL_EOD!AL73</f>
        <v>40</v>
      </c>
      <c r="K73">
        <f>MES_EOD!AK73+MES_EOD!AL73</f>
        <v>5.82</v>
      </c>
      <c r="L73">
        <f>NDMC_EOD!AK73+NDMC_EOD!AL73</f>
        <v>29.06</v>
      </c>
      <c r="M73">
        <f>TPDDL_EOD!AK73+TPDDL_EOD!AL73</f>
        <v>50</v>
      </c>
      <c r="N73">
        <f t="shared" si="7"/>
        <v>224.5</v>
      </c>
      <c r="O73" s="154">
        <f t="shared" si="8"/>
        <v>0</v>
      </c>
      <c r="P73">
        <v>99.62</v>
      </c>
      <c r="Q73">
        <v>40</v>
      </c>
      <c r="R73">
        <v>5.82</v>
      </c>
      <c r="S73">
        <v>29.06</v>
      </c>
      <c r="T73">
        <v>50</v>
      </c>
      <c r="U73" s="156">
        <f t="shared" si="9"/>
        <v>224.5</v>
      </c>
      <c r="V73" s="154">
        <f t="shared" si="10"/>
        <v>0</v>
      </c>
      <c r="Y73">
        <f>BAWANA!AW73+BAWANA!AX73</f>
        <v>22.75</v>
      </c>
      <c r="Z73">
        <f>BAWANA!BD73+BAWANA!BE73</f>
        <v>22.75</v>
      </c>
      <c r="AA73">
        <f>BAWANA!X73+BAWANA!Y73</f>
        <v>22.75</v>
      </c>
      <c r="AB73">
        <f>BAWANA!AE73+BAWANA!AF73</f>
        <v>22.75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224.5</v>
      </c>
      <c r="E74">
        <f>BAWANA!AM74</f>
        <v>0</v>
      </c>
      <c r="F74">
        <f t="shared" si="11"/>
        <v>256</v>
      </c>
      <c r="G74">
        <f t="shared" si="12"/>
        <v>224.5</v>
      </c>
      <c r="H74" s="154"/>
      <c r="I74">
        <f>BRPL_EOD!AK74+BRPL_EOD!AL74</f>
        <v>99.62</v>
      </c>
      <c r="J74">
        <f>BYPL_EOD!AK74+BYPL_EOD!AL74</f>
        <v>40</v>
      </c>
      <c r="K74">
        <f>MES_EOD!AK74+MES_EOD!AL74</f>
        <v>5.82</v>
      </c>
      <c r="L74">
        <f>NDMC_EOD!AK74+NDMC_EOD!AL74</f>
        <v>29.06</v>
      </c>
      <c r="M74">
        <f>TPDDL_EOD!AK74+TPDDL_EOD!AL74</f>
        <v>50</v>
      </c>
      <c r="N74">
        <f t="shared" si="7"/>
        <v>224.5</v>
      </c>
      <c r="O74" s="154">
        <f t="shared" si="8"/>
        <v>0</v>
      </c>
      <c r="P74">
        <v>99.62</v>
      </c>
      <c r="Q74">
        <v>40</v>
      </c>
      <c r="R74">
        <v>5.82</v>
      </c>
      <c r="S74">
        <v>29.06</v>
      </c>
      <c r="T74">
        <v>50</v>
      </c>
      <c r="U74" s="156">
        <f t="shared" si="9"/>
        <v>224.5</v>
      </c>
      <c r="V74" s="154">
        <f t="shared" si="10"/>
        <v>0</v>
      </c>
      <c r="Y74">
        <f>BAWANA!AW74+BAWANA!AX74</f>
        <v>22.75</v>
      </c>
      <c r="Z74">
        <f>BAWANA!BD74+BAWANA!BE74</f>
        <v>22.75</v>
      </c>
      <c r="AA74">
        <f>BAWANA!X74+BAWANA!Y74</f>
        <v>22.75</v>
      </c>
      <c r="AB74">
        <f>BAWANA!AE74+BAWANA!AF74</f>
        <v>22.75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224.5</v>
      </c>
      <c r="E75">
        <f>BAWANA!AM75</f>
        <v>0</v>
      </c>
      <c r="F75">
        <f t="shared" si="11"/>
        <v>256</v>
      </c>
      <c r="G75">
        <f t="shared" si="12"/>
        <v>224.5</v>
      </c>
      <c r="H75" s="154"/>
      <c r="I75">
        <f>BRPL_EOD!AK75+BRPL_EOD!AL75</f>
        <v>99.62</v>
      </c>
      <c r="J75">
        <f>BYPL_EOD!AK75+BYPL_EOD!AL75</f>
        <v>40</v>
      </c>
      <c r="K75">
        <f>MES_EOD!AK75+MES_EOD!AL75</f>
        <v>5.82</v>
      </c>
      <c r="L75">
        <f>NDMC_EOD!AK75+NDMC_EOD!AL75</f>
        <v>29.06</v>
      </c>
      <c r="M75">
        <f>TPDDL_EOD!AK75+TPDDL_EOD!AL75</f>
        <v>50</v>
      </c>
      <c r="N75">
        <f t="shared" si="7"/>
        <v>224.5</v>
      </c>
      <c r="O75" s="154">
        <f t="shared" si="8"/>
        <v>0</v>
      </c>
      <c r="P75">
        <v>99.62</v>
      </c>
      <c r="Q75">
        <v>40</v>
      </c>
      <c r="R75">
        <v>5.82</v>
      </c>
      <c r="S75">
        <v>29.06</v>
      </c>
      <c r="T75">
        <v>50</v>
      </c>
      <c r="U75" s="156">
        <f t="shared" si="9"/>
        <v>224.5</v>
      </c>
      <c r="V75" s="154">
        <f t="shared" si="10"/>
        <v>0</v>
      </c>
      <c r="Y75">
        <f>BAWANA!AW75+BAWANA!AX75</f>
        <v>22.75</v>
      </c>
      <c r="Z75">
        <f>BAWANA!BD75+BAWANA!BE75</f>
        <v>22.75</v>
      </c>
      <c r="AA75">
        <f>BAWANA!X75+BAWANA!Y75</f>
        <v>22.75</v>
      </c>
      <c r="AB75">
        <f>BAWANA!AE75+BAWANA!AF75</f>
        <v>22.75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224.5</v>
      </c>
      <c r="E76">
        <f>BAWANA!AM76</f>
        <v>0</v>
      </c>
      <c r="F76">
        <f t="shared" si="11"/>
        <v>256</v>
      </c>
      <c r="G76">
        <f t="shared" si="12"/>
        <v>224.5</v>
      </c>
      <c r="H76" s="154"/>
      <c r="I76">
        <f>BRPL_EOD!AK76+BRPL_EOD!AL76</f>
        <v>99.62</v>
      </c>
      <c r="J76">
        <f>BYPL_EOD!AK76+BYPL_EOD!AL76</f>
        <v>40</v>
      </c>
      <c r="K76">
        <f>MES_EOD!AK76+MES_EOD!AL76</f>
        <v>5.82</v>
      </c>
      <c r="L76">
        <f>NDMC_EOD!AK76+NDMC_EOD!AL76</f>
        <v>29.06</v>
      </c>
      <c r="M76">
        <f>TPDDL_EOD!AK76+TPDDL_EOD!AL76</f>
        <v>50</v>
      </c>
      <c r="N76">
        <f t="shared" si="7"/>
        <v>224.5</v>
      </c>
      <c r="O76" s="154">
        <f t="shared" si="8"/>
        <v>0</v>
      </c>
      <c r="P76">
        <v>99.62</v>
      </c>
      <c r="Q76">
        <v>40</v>
      </c>
      <c r="R76">
        <v>5.82</v>
      </c>
      <c r="S76">
        <v>29.06</v>
      </c>
      <c r="T76">
        <v>50</v>
      </c>
      <c r="U76" s="156">
        <f t="shared" si="9"/>
        <v>224.5</v>
      </c>
      <c r="V76" s="154">
        <f t="shared" si="10"/>
        <v>0</v>
      </c>
      <c r="Y76">
        <f>BAWANA!AW76+BAWANA!AX76</f>
        <v>22.75</v>
      </c>
      <c r="Z76">
        <f>BAWANA!BD76+BAWANA!BE76</f>
        <v>22.75</v>
      </c>
      <c r="AA76">
        <f>BAWANA!X76+BAWANA!Y76</f>
        <v>22.75</v>
      </c>
      <c r="AB76">
        <f>BAWANA!AE76+BAWANA!AF76</f>
        <v>22.75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244.10000000000002</v>
      </c>
      <c r="E77">
        <f>BAWANA!AM77</f>
        <v>0</v>
      </c>
      <c r="F77">
        <f t="shared" si="11"/>
        <v>256</v>
      </c>
      <c r="G77">
        <f t="shared" si="12"/>
        <v>244.10000000000002</v>
      </c>
      <c r="H77" s="154"/>
      <c r="I77">
        <f>BRPL_EOD!AK77+BRPL_EOD!AL77</f>
        <v>99.62</v>
      </c>
      <c r="J77">
        <f>BYPL_EOD!AK77+BYPL_EOD!AL77</f>
        <v>40</v>
      </c>
      <c r="K77">
        <f>MES_EOD!AK77+MES_EOD!AL77</f>
        <v>5.82</v>
      </c>
      <c r="L77">
        <f>NDMC_EOD!AK77+NDMC_EOD!AL77</f>
        <v>29.06</v>
      </c>
      <c r="M77">
        <f>TPDDL_EOD!AK77+TPDDL_EOD!AL77</f>
        <v>69.599999999999994</v>
      </c>
      <c r="N77">
        <f t="shared" si="7"/>
        <v>244.1</v>
      </c>
      <c r="O77" s="154">
        <f t="shared" si="8"/>
        <v>0</v>
      </c>
      <c r="P77">
        <v>99.620000000000019</v>
      </c>
      <c r="Q77">
        <v>40.000000000000007</v>
      </c>
      <c r="R77">
        <v>5.8200000000000012</v>
      </c>
      <c r="S77">
        <v>29.060000000000002</v>
      </c>
      <c r="T77">
        <v>69.600000000000009</v>
      </c>
      <c r="U77" s="156">
        <f t="shared" si="9"/>
        <v>244.10000000000002</v>
      </c>
      <c r="V77" s="154">
        <f t="shared" si="10"/>
        <v>0</v>
      </c>
      <c r="Y77">
        <f>BAWANA!AW77+BAWANA!AX77</f>
        <v>12.95</v>
      </c>
      <c r="Z77">
        <f>BAWANA!BD77+BAWANA!BE77</f>
        <v>12.95</v>
      </c>
      <c r="AA77">
        <f>BAWANA!X77+BAWANA!Y77</f>
        <v>12.95</v>
      </c>
      <c r="AB77">
        <f>BAWANA!AE77+BAWANA!AF77</f>
        <v>12.95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244.10000000000002</v>
      </c>
      <c r="E78">
        <f>BAWANA!AM78</f>
        <v>0</v>
      </c>
      <c r="F78">
        <f t="shared" si="11"/>
        <v>256</v>
      </c>
      <c r="G78">
        <f t="shared" si="12"/>
        <v>244.10000000000002</v>
      </c>
      <c r="H78" s="154"/>
      <c r="I78">
        <f>BRPL_EOD!AK78+BRPL_EOD!AL78</f>
        <v>99.62</v>
      </c>
      <c r="J78">
        <f>BYPL_EOD!AK78+BYPL_EOD!AL78</f>
        <v>40</v>
      </c>
      <c r="K78">
        <f>MES_EOD!AK78+MES_EOD!AL78</f>
        <v>5.82</v>
      </c>
      <c r="L78">
        <f>NDMC_EOD!AK78+NDMC_EOD!AL78</f>
        <v>29.06</v>
      </c>
      <c r="M78">
        <f>TPDDL_EOD!AK78+TPDDL_EOD!AL78</f>
        <v>69.599999999999994</v>
      </c>
      <c r="N78">
        <f t="shared" si="7"/>
        <v>244.1</v>
      </c>
      <c r="O78" s="154">
        <f t="shared" si="8"/>
        <v>0</v>
      </c>
      <c r="P78">
        <v>99.620000000000019</v>
      </c>
      <c r="Q78">
        <v>40.000000000000007</v>
      </c>
      <c r="R78">
        <v>5.8200000000000012</v>
      </c>
      <c r="S78">
        <v>29.060000000000002</v>
      </c>
      <c r="T78">
        <v>69.600000000000009</v>
      </c>
      <c r="U78" s="156">
        <f t="shared" si="9"/>
        <v>244.10000000000002</v>
      </c>
      <c r="V78" s="154">
        <f t="shared" si="10"/>
        <v>0</v>
      </c>
      <c r="Y78">
        <f>BAWANA!AW78+BAWANA!AX78</f>
        <v>12.95</v>
      </c>
      <c r="Z78">
        <f>BAWANA!BD78+BAWANA!BE78</f>
        <v>12.95</v>
      </c>
      <c r="AA78">
        <f>BAWANA!X78+BAWANA!Y78</f>
        <v>12.95</v>
      </c>
      <c r="AB78">
        <f>BAWANA!AE78+BAWANA!AF78</f>
        <v>12.95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249.10000000000002</v>
      </c>
      <c r="E79">
        <f>BAWANA!AM79</f>
        <v>0</v>
      </c>
      <c r="F79">
        <f t="shared" si="11"/>
        <v>256</v>
      </c>
      <c r="G79">
        <f t="shared" si="12"/>
        <v>249.10000000000002</v>
      </c>
      <c r="H79" s="154"/>
      <c r="I79">
        <f>BRPL_EOD!AK79+BRPL_EOD!AL79</f>
        <v>99.62</v>
      </c>
      <c r="J79">
        <f>BYPL_EOD!AK79+BYPL_EOD!AL79</f>
        <v>40</v>
      </c>
      <c r="K79">
        <f>MES_EOD!AK79+MES_EOD!AL79</f>
        <v>10.82</v>
      </c>
      <c r="L79">
        <f>NDMC_EOD!AK79+NDMC_EOD!AL79</f>
        <v>29.06</v>
      </c>
      <c r="M79">
        <f>TPDDL_EOD!AK79+TPDDL_EOD!AL79</f>
        <v>69.599999999999994</v>
      </c>
      <c r="N79">
        <f t="shared" si="7"/>
        <v>249.1</v>
      </c>
      <c r="O79" s="154">
        <f t="shared" si="8"/>
        <v>0</v>
      </c>
      <c r="P79">
        <v>99.620000000000019</v>
      </c>
      <c r="Q79">
        <v>40.000000000000007</v>
      </c>
      <c r="R79">
        <v>10.820000000000002</v>
      </c>
      <c r="S79">
        <v>29.060000000000002</v>
      </c>
      <c r="T79">
        <v>69.600000000000009</v>
      </c>
      <c r="U79" s="156">
        <f t="shared" si="9"/>
        <v>249.10000000000002</v>
      </c>
      <c r="V79" s="154">
        <f t="shared" si="10"/>
        <v>0</v>
      </c>
      <c r="Y79">
        <f>BAWANA!AW79+BAWANA!AX79</f>
        <v>10.45</v>
      </c>
      <c r="Z79">
        <f>BAWANA!BD79+BAWANA!BE79</f>
        <v>10.45</v>
      </c>
      <c r="AA79">
        <f>BAWANA!X79+BAWANA!Y79</f>
        <v>10.45</v>
      </c>
      <c r="AB79">
        <f>BAWANA!AE79+BAWANA!AF79</f>
        <v>10.45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294.10000000000002</v>
      </c>
      <c r="E80">
        <f>BAWANA!AM80</f>
        <v>0</v>
      </c>
      <c r="F80">
        <f t="shared" si="11"/>
        <v>256</v>
      </c>
      <c r="G80">
        <f t="shared" si="12"/>
        <v>294.10000000000002</v>
      </c>
      <c r="H80" s="154"/>
      <c r="I80">
        <f>BRPL_EOD!AK80+BRPL_EOD!AL80</f>
        <v>149.62</v>
      </c>
      <c r="J80">
        <f>BYPL_EOD!AK80+BYPL_EOD!AL80</f>
        <v>40</v>
      </c>
      <c r="K80">
        <f>MES_EOD!AK80+MES_EOD!AL80</f>
        <v>5.82</v>
      </c>
      <c r="L80">
        <f>NDMC_EOD!AK80+NDMC_EOD!AL80</f>
        <v>29.06</v>
      </c>
      <c r="M80">
        <f>TPDDL_EOD!AK80+TPDDL_EOD!AL80</f>
        <v>69.599999999999994</v>
      </c>
      <c r="N80">
        <f t="shared" si="7"/>
        <v>294.10000000000002</v>
      </c>
      <c r="O80" s="154">
        <f t="shared" si="8"/>
        <v>0</v>
      </c>
      <c r="P80">
        <v>149.62</v>
      </c>
      <c r="Q80">
        <v>40</v>
      </c>
      <c r="R80">
        <v>5.82</v>
      </c>
      <c r="S80">
        <v>29.06</v>
      </c>
      <c r="T80">
        <v>69.599999999999994</v>
      </c>
      <c r="U80" s="156">
        <f t="shared" si="9"/>
        <v>294.10000000000002</v>
      </c>
      <c r="V80" s="154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294.10000000000002</v>
      </c>
      <c r="E81">
        <f>BAWANA!AM81</f>
        <v>0</v>
      </c>
      <c r="F81">
        <f t="shared" si="11"/>
        <v>256</v>
      </c>
      <c r="G81">
        <f t="shared" si="12"/>
        <v>294.10000000000002</v>
      </c>
      <c r="H81" s="154"/>
      <c r="I81">
        <f>BRPL_EOD!AK81+BRPL_EOD!AL81</f>
        <v>149.62</v>
      </c>
      <c r="J81">
        <f>BYPL_EOD!AK81+BYPL_EOD!AL81</f>
        <v>40</v>
      </c>
      <c r="K81">
        <f>MES_EOD!AK81+MES_EOD!AL81</f>
        <v>5.82</v>
      </c>
      <c r="L81">
        <f>NDMC_EOD!AK81+NDMC_EOD!AL81</f>
        <v>29.06</v>
      </c>
      <c r="M81">
        <f>TPDDL_EOD!AK81+TPDDL_EOD!AL81</f>
        <v>69.599999999999994</v>
      </c>
      <c r="N81">
        <f t="shared" si="7"/>
        <v>294.10000000000002</v>
      </c>
      <c r="O81" s="154">
        <f t="shared" si="8"/>
        <v>0</v>
      </c>
      <c r="P81">
        <v>149.62</v>
      </c>
      <c r="Q81">
        <v>40</v>
      </c>
      <c r="R81">
        <v>5.82</v>
      </c>
      <c r="S81">
        <v>29.06</v>
      </c>
      <c r="T81">
        <v>69.599999999999994</v>
      </c>
      <c r="U81" s="156">
        <f t="shared" si="9"/>
        <v>294.10000000000002</v>
      </c>
      <c r="V81" s="154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294.10000000000002</v>
      </c>
      <c r="E82">
        <f>BAWANA!AM82</f>
        <v>0</v>
      </c>
      <c r="F82">
        <f t="shared" si="11"/>
        <v>256</v>
      </c>
      <c r="G82">
        <f t="shared" si="12"/>
        <v>294.10000000000002</v>
      </c>
      <c r="H82" s="154"/>
      <c r="I82">
        <f>BRPL_EOD!AK82+BRPL_EOD!AL82</f>
        <v>149.62</v>
      </c>
      <c r="J82">
        <f>BYPL_EOD!AK82+BYPL_EOD!AL82</f>
        <v>40</v>
      </c>
      <c r="K82">
        <f>MES_EOD!AK82+MES_EOD!AL82</f>
        <v>5.82</v>
      </c>
      <c r="L82">
        <f>NDMC_EOD!AK82+NDMC_EOD!AL82</f>
        <v>29.06</v>
      </c>
      <c r="M82">
        <f>TPDDL_EOD!AK82+TPDDL_EOD!AL82</f>
        <v>69.599999999999994</v>
      </c>
      <c r="N82">
        <f t="shared" si="7"/>
        <v>294.10000000000002</v>
      </c>
      <c r="O82" s="154">
        <f t="shared" si="8"/>
        <v>0</v>
      </c>
      <c r="P82">
        <v>149.62</v>
      </c>
      <c r="Q82">
        <v>40</v>
      </c>
      <c r="R82">
        <v>5.82</v>
      </c>
      <c r="S82">
        <v>29.06</v>
      </c>
      <c r="T82">
        <v>69.599999999999994</v>
      </c>
      <c r="U82" s="156">
        <f t="shared" si="9"/>
        <v>294.10000000000002</v>
      </c>
      <c r="V82" s="154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294.10000000000002</v>
      </c>
      <c r="E83">
        <f>BAWANA!AM83</f>
        <v>0</v>
      </c>
      <c r="F83">
        <f t="shared" si="11"/>
        <v>256</v>
      </c>
      <c r="G83">
        <f t="shared" si="12"/>
        <v>294.10000000000002</v>
      </c>
      <c r="H83" s="154"/>
      <c r="I83">
        <f>BRPL_EOD!AK83+BRPL_EOD!AL83</f>
        <v>149.62</v>
      </c>
      <c r="J83">
        <f>BYPL_EOD!AK83+BYPL_EOD!AL83</f>
        <v>40</v>
      </c>
      <c r="K83">
        <f>MES_EOD!AK83+MES_EOD!AL83</f>
        <v>5.82</v>
      </c>
      <c r="L83">
        <f>NDMC_EOD!AK83+NDMC_EOD!AL83</f>
        <v>29.06</v>
      </c>
      <c r="M83">
        <f>TPDDL_EOD!AK83+TPDDL_EOD!AL83</f>
        <v>69.599999999999994</v>
      </c>
      <c r="N83">
        <f t="shared" si="7"/>
        <v>294.10000000000002</v>
      </c>
      <c r="O83" s="154">
        <f t="shared" si="8"/>
        <v>0</v>
      </c>
      <c r="P83">
        <v>149.62</v>
      </c>
      <c r="Q83">
        <v>40</v>
      </c>
      <c r="R83">
        <v>5.82</v>
      </c>
      <c r="S83">
        <v>29.06</v>
      </c>
      <c r="T83">
        <v>69.599999999999994</v>
      </c>
      <c r="U83" s="156">
        <f t="shared" si="9"/>
        <v>294.10000000000002</v>
      </c>
      <c r="V83" s="154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294.10000000000002</v>
      </c>
      <c r="E84">
        <f>BAWANA!AM84</f>
        <v>0</v>
      </c>
      <c r="F84">
        <f t="shared" si="11"/>
        <v>256</v>
      </c>
      <c r="G84">
        <f t="shared" si="12"/>
        <v>294.10000000000002</v>
      </c>
      <c r="H84" s="154"/>
      <c r="I84">
        <f>BRPL_EOD!AK84+BRPL_EOD!AL84</f>
        <v>149.62</v>
      </c>
      <c r="J84">
        <f>BYPL_EOD!AK84+BYPL_EOD!AL84</f>
        <v>40</v>
      </c>
      <c r="K84">
        <f>MES_EOD!AK84+MES_EOD!AL84</f>
        <v>5.82</v>
      </c>
      <c r="L84">
        <f>NDMC_EOD!AK84+NDMC_EOD!AL84</f>
        <v>29.06</v>
      </c>
      <c r="M84">
        <f>TPDDL_EOD!AK84+TPDDL_EOD!AL84</f>
        <v>69.599999999999994</v>
      </c>
      <c r="N84">
        <f t="shared" si="7"/>
        <v>294.10000000000002</v>
      </c>
      <c r="O84" s="154">
        <f t="shared" si="8"/>
        <v>0</v>
      </c>
      <c r="P84">
        <v>149.62</v>
      </c>
      <c r="Q84">
        <v>40</v>
      </c>
      <c r="R84">
        <v>5.82</v>
      </c>
      <c r="S84">
        <v>29.06</v>
      </c>
      <c r="T84">
        <v>69.599999999999994</v>
      </c>
      <c r="U84" s="156">
        <f t="shared" si="9"/>
        <v>294.10000000000002</v>
      </c>
      <c r="V84" s="154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295</v>
      </c>
      <c r="E85">
        <f>BAWANA!AM85</f>
        <v>0</v>
      </c>
      <c r="F85">
        <f t="shared" si="11"/>
        <v>256</v>
      </c>
      <c r="G85">
        <f t="shared" si="12"/>
        <v>295</v>
      </c>
      <c r="H85" s="154"/>
      <c r="I85">
        <f>BRPL_EOD!AK85+BRPL_EOD!AL85</f>
        <v>145.62</v>
      </c>
      <c r="J85">
        <f>BYPL_EOD!AK85+BYPL_EOD!AL85</f>
        <v>38.93</v>
      </c>
      <c r="K85">
        <f>MES_EOD!AK85+MES_EOD!AL85</f>
        <v>14.43</v>
      </c>
      <c r="L85">
        <f>NDMC_EOD!AK85+NDMC_EOD!AL85</f>
        <v>28.28</v>
      </c>
      <c r="M85">
        <f>TPDDL_EOD!AK85+TPDDL_EOD!AL85</f>
        <v>67.739999999999995</v>
      </c>
      <c r="N85">
        <f t="shared" si="7"/>
        <v>295</v>
      </c>
      <c r="O85" s="154">
        <f t="shared" si="8"/>
        <v>0</v>
      </c>
      <c r="P85">
        <v>145.62</v>
      </c>
      <c r="Q85">
        <v>38.93</v>
      </c>
      <c r="R85">
        <v>14.43</v>
      </c>
      <c r="S85">
        <v>28.28</v>
      </c>
      <c r="T85">
        <v>67.739999999999995</v>
      </c>
      <c r="U85" s="156">
        <f t="shared" si="9"/>
        <v>295</v>
      </c>
      <c r="V85" s="154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294.10000000000002</v>
      </c>
      <c r="E86">
        <f>BAWANA!AM86</f>
        <v>0</v>
      </c>
      <c r="F86">
        <f t="shared" si="11"/>
        <v>256</v>
      </c>
      <c r="G86">
        <f t="shared" si="12"/>
        <v>294.10000000000002</v>
      </c>
      <c r="H86" s="154"/>
      <c r="I86">
        <f>BRPL_EOD!AK86+BRPL_EOD!AL86</f>
        <v>149.62</v>
      </c>
      <c r="J86">
        <f>BYPL_EOD!AK86+BYPL_EOD!AL86</f>
        <v>40</v>
      </c>
      <c r="K86">
        <f>MES_EOD!AK86+MES_EOD!AL86</f>
        <v>5.82</v>
      </c>
      <c r="L86">
        <f>NDMC_EOD!AK86+NDMC_EOD!AL86</f>
        <v>29.06</v>
      </c>
      <c r="M86">
        <f>TPDDL_EOD!AK86+TPDDL_EOD!AL86</f>
        <v>69.599999999999994</v>
      </c>
      <c r="N86">
        <f t="shared" si="7"/>
        <v>294.10000000000002</v>
      </c>
      <c r="O86" s="154">
        <f t="shared" si="8"/>
        <v>0</v>
      </c>
      <c r="P86">
        <v>149.62</v>
      </c>
      <c r="Q86">
        <v>40</v>
      </c>
      <c r="R86">
        <v>5.82</v>
      </c>
      <c r="S86">
        <v>29.06</v>
      </c>
      <c r="T86">
        <v>69.599999999999994</v>
      </c>
      <c r="U86" s="156">
        <f t="shared" si="9"/>
        <v>294.10000000000002</v>
      </c>
      <c r="V86" s="154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294.10000000000002</v>
      </c>
      <c r="E87">
        <f>BAWANA!AM87</f>
        <v>0</v>
      </c>
      <c r="F87">
        <f t="shared" si="11"/>
        <v>256</v>
      </c>
      <c r="G87">
        <f t="shared" si="12"/>
        <v>294.10000000000002</v>
      </c>
      <c r="H87" s="154"/>
      <c r="I87">
        <f>BRPL_EOD!AK87+BRPL_EOD!AL87</f>
        <v>149.62</v>
      </c>
      <c r="J87">
        <f>BYPL_EOD!AK87+BYPL_EOD!AL87</f>
        <v>40</v>
      </c>
      <c r="K87">
        <f>MES_EOD!AK87+MES_EOD!AL87</f>
        <v>5.82</v>
      </c>
      <c r="L87">
        <f>NDMC_EOD!AK87+NDMC_EOD!AL87</f>
        <v>29.06</v>
      </c>
      <c r="M87">
        <f>TPDDL_EOD!AK87+TPDDL_EOD!AL87</f>
        <v>69.599999999999994</v>
      </c>
      <c r="N87">
        <f t="shared" si="7"/>
        <v>294.10000000000002</v>
      </c>
      <c r="O87" s="154">
        <f t="shared" si="8"/>
        <v>0</v>
      </c>
      <c r="P87">
        <v>149.62</v>
      </c>
      <c r="Q87">
        <v>40</v>
      </c>
      <c r="R87">
        <v>5.82</v>
      </c>
      <c r="S87">
        <v>29.06</v>
      </c>
      <c r="T87">
        <v>69.599999999999994</v>
      </c>
      <c r="U87" s="156">
        <f t="shared" si="9"/>
        <v>294.10000000000002</v>
      </c>
      <c r="V87" s="154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294.10000000000002</v>
      </c>
      <c r="E88">
        <f>BAWANA!AM88</f>
        <v>0</v>
      </c>
      <c r="F88">
        <f t="shared" si="11"/>
        <v>256</v>
      </c>
      <c r="G88">
        <f t="shared" si="12"/>
        <v>294.10000000000002</v>
      </c>
      <c r="H88" s="154"/>
      <c r="I88">
        <f>BRPL_EOD!AK88+BRPL_EOD!AL88</f>
        <v>149.62</v>
      </c>
      <c r="J88">
        <f>BYPL_EOD!AK88+BYPL_EOD!AL88</f>
        <v>40</v>
      </c>
      <c r="K88">
        <f>MES_EOD!AK88+MES_EOD!AL88</f>
        <v>5.82</v>
      </c>
      <c r="L88">
        <f>NDMC_EOD!AK88+NDMC_EOD!AL88</f>
        <v>29.06</v>
      </c>
      <c r="M88">
        <f>TPDDL_EOD!AK88+TPDDL_EOD!AL88</f>
        <v>69.599999999999994</v>
      </c>
      <c r="N88">
        <f t="shared" si="7"/>
        <v>294.10000000000002</v>
      </c>
      <c r="O88" s="154">
        <f t="shared" si="8"/>
        <v>0</v>
      </c>
      <c r="P88">
        <v>149.62</v>
      </c>
      <c r="Q88">
        <v>40</v>
      </c>
      <c r="R88">
        <v>5.82</v>
      </c>
      <c r="S88">
        <v>29.06</v>
      </c>
      <c r="T88">
        <v>69.599999999999994</v>
      </c>
      <c r="U88" s="156">
        <f t="shared" si="9"/>
        <v>294.10000000000002</v>
      </c>
      <c r="V88" s="154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294.10000000000002</v>
      </c>
      <c r="E89">
        <f>BAWANA!AM89</f>
        <v>0</v>
      </c>
      <c r="F89">
        <f t="shared" si="11"/>
        <v>256</v>
      </c>
      <c r="G89">
        <f t="shared" si="12"/>
        <v>294.10000000000002</v>
      </c>
      <c r="H89" s="154"/>
      <c r="I89">
        <f>BRPL_EOD!AK89+BRPL_EOD!AL89</f>
        <v>149.62</v>
      </c>
      <c r="J89">
        <f>BYPL_EOD!AK89+BYPL_EOD!AL89</f>
        <v>40</v>
      </c>
      <c r="K89">
        <f>MES_EOD!AK89+MES_EOD!AL89</f>
        <v>5.82</v>
      </c>
      <c r="L89">
        <f>NDMC_EOD!AK89+NDMC_EOD!AL89</f>
        <v>29.06</v>
      </c>
      <c r="M89">
        <f>TPDDL_EOD!AK89+TPDDL_EOD!AL89</f>
        <v>69.599999999999994</v>
      </c>
      <c r="N89">
        <f t="shared" si="7"/>
        <v>294.10000000000002</v>
      </c>
      <c r="O89" s="154">
        <f t="shared" si="8"/>
        <v>0</v>
      </c>
      <c r="P89">
        <v>149.62</v>
      </c>
      <c r="Q89">
        <v>40</v>
      </c>
      <c r="R89">
        <v>5.82</v>
      </c>
      <c r="S89">
        <v>29.06</v>
      </c>
      <c r="T89">
        <v>69.599999999999994</v>
      </c>
      <c r="U89" s="156">
        <f t="shared" si="9"/>
        <v>294.10000000000002</v>
      </c>
      <c r="V89" s="154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295</v>
      </c>
      <c r="E90">
        <f>BAWANA!AM90</f>
        <v>0</v>
      </c>
      <c r="F90">
        <f t="shared" si="11"/>
        <v>256</v>
      </c>
      <c r="G90">
        <f t="shared" si="12"/>
        <v>295</v>
      </c>
      <c r="H90" s="154"/>
      <c r="I90">
        <f>BRPL_EOD!AK90+BRPL_EOD!AL90</f>
        <v>146.58000000000001</v>
      </c>
      <c r="J90">
        <f>BYPL_EOD!AK90+BYPL_EOD!AL90</f>
        <v>39.19</v>
      </c>
      <c r="K90">
        <f>MES_EOD!AK90+MES_EOD!AL90</f>
        <v>12.56</v>
      </c>
      <c r="L90">
        <f>NDMC_EOD!AK90+NDMC_EOD!AL90</f>
        <v>28.47</v>
      </c>
      <c r="M90">
        <f>TPDDL_EOD!AK90+TPDDL_EOD!AL90</f>
        <v>68.19</v>
      </c>
      <c r="N90">
        <f t="shared" si="7"/>
        <v>294.99</v>
      </c>
      <c r="O90" s="154">
        <f t="shared" si="8"/>
        <v>9.9999999999909051E-3</v>
      </c>
      <c r="P90">
        <v>146.58000000000001</v>
      </c>
      <c r="Q90">
        <v>39.195267823697314</v>
      </c>
      <c r="R90">
        <v>12.56</v>
      </c>
      <c r="S90">
        <v>28.471903703989977</v>
      </c>
      <c r="T90">
        <v>68.192828472312698</v>
      </c>
      <c r="U90" s="156">
        <f t="shared" si="9"/>
        <v>295</v>
      </c>
      <c r="V90" s="154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300</v>
      </c>
      <c r="E91">
        <f>BAWANA!AM91</f>
        <v>0</v>
      </c>
      <c r="F91">
        <f t="shared" si="11"/>
        <v>256</v>
      </c>
      <c r="G91">
        <f t="shared" si="12"/>
        <v>300</v>
      </c>
      <c r="H91" s="154"/>
      <c r="I91">
        <f>BRPL_EOD!AK91+BRPL_EOD!AL91</f>
        <v>145.21</v>
      </c>
      <c r="J91">
        <f>BYPL_EOD!AK91+BYPL_EOD!AL91</f>
        <v>38.82</v>
      </c>
      <c r="K91">
        <f>MES_EOD!AK91+MES_EOD!AL91</f>
        <v>20.21</v>
      </c>
      <c r="L91">
        <f>NDMC_EOD!AK91+NDMC_EOD!AL91</f>
        <v>28.2</v>
      </c>
      <c r="M91">
        <f>TPDDL_EOD!AK91+TPDDL_EOD!AL91</f>
        <v>67.55</v>
      </c>
      <c r="N91">
        <f t="shared" si="7"/>
        <v>299.99</v>
      </c>
      <c r="O91" s="154">
        <f t="shared" si="8"/>
        <v>9.9999999999909051E-3</v>
      </c>
      <c r="P91">
        <v>145.21</v>
      </c>
      <c r="Q91">
        <v>38.82512559636686</v>
      </c>
      <c r="R91">
        <v>20.21</v>
      </c>
      <c r="S91">
        <v>28.201915727560564</v>
      </c>
      <c r="T91">
        <v>67.552958676072564</v>
      </c>
      <c r="U91" s="156">
        <f t="shared" si="9"/>
        <v>300</v>
      </c>
      <c r="V91" s="154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294.10000000000002</v>
      </c>
      <c r="E92">
        <f>BAWANA!AM92</f>
        <v>0</v>
      </c>
      <c r="F92">
        <f t="shared" si="11"/>
        <v>256</v>
      </c>
      <c r="G92">
        <f t="shared" si="12"/>
        <v>294.10000000000002</v>
      </c>
      <c r="H92" s="154"/>
      <c r="I92">
        <f>BRPL_EOD!AK92+BRPL_EOD!AL92</f>
        <v>149.62</v>
      </c>
      <c r="J92">
        <f>BYPL_EOD!AK92+BYPL_EOD!AL92</f>
        <v>40</v>
      </c>
      <c r="K92">
        <f>MES_EOD!AK92+MES_EOD!AL92</f>
        <v>5.82</v>
      </c>
      <c r="L92">
        <f>NDMC_EOD!AK92+NDMC_EOD!AL92</f>
        <v>29.06</v>
      </c>
      <c r="M92">
        <f>TPDDL_EOD!AK92+TPDDL_EOD!AL92</f>
        <v>69.599999999999994</v>
      </c>
      <c r="N92">
        <f t="shared" si="7"/>
        <v>294.10000000000002</v>
      </c>
      <c r="O92" s="154">
        <f t="shared" si="8"/>
        <v>0</v>
      </c>
      <c r="P92">
        <v>149.62</v>
      </c>
      <c r="Q92">
        <v>40</v>
      </c>
      <c r="R92">
        <v>5.82</v>
      </c>
      <c r="S92">
        <v>29.06</v>
      </c>
      <c r="T92">
        <v>69.599999999999994</v>
      </c>
      <c r="U92" s="156">
        <f t="shared" si="9"/>
        <v>294.10000000000002</v>
      </c>
      <c r="V92" s="154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274.5</v>
      </c>
      <c r="E93">
        <f>BAWANA!AM93</f>
        <v>0</v>
      </c>
      <c r="F93">
        <f t="shared" si="11"/>
        <v>256</v>
      </c>
      <c r="G93">
        <f t="shared" si="12"/>
        <v>274.5</v>
      </c>
      <c r="H93" s="154"/>
      <c r="I93">
        <f>BRPL_EOD!AK93+BRPL_EOD!AL93</f>
        <v>149.62</v>
      </c>
      <c r="J93">
        <f>BYPL_EOD!AK93+BYPL_EOD!AL93</f>
        <v>40</v>
      </c>
      <c r="K93">
        <f>MES_EOD!AK93+MES_EOD!AL93</f>
        <v>5.82</v>
      </c>
      <c r="L93">
        <f>NDMC_EOD!AK93+NDMC_EOD!AL93</f>
        <v>29.06</v>
      </c>
      <c r="M93">
        <f>TPDDL_EOD!AK93+TPDDL_EOD!AL93</f>
        <v>50</v>
      </c>
      <c r="N93">
        <f t="shared" si="7"/>
        <v>274.5</v>
      </c>
      <c r="O93" s="154">
        <f t="shared" si="8"/>
        <v>0</v>
      </c>
      <c r="P93">
        <v>149.62</v>
      </c>
      <c r="Q93">
        <v>40</v>
      </c>
      <c r="R93">
        <v>5.82</v>
      </c>
      <c r="S93">
        <v>29.06</v>
      </c>
      <c r="T93">
        <v>50</v>
      </c>
      <c r="U93" s="156">
        <f t="shared" si="9"/>
        <v>274.5</v>
      </c>
      <c r="V93" s="154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274.5</v>
      </c>
      <c r="E94">
        <f>BAWANA!AM94</f>
        <v>0</v>
      </c>
      <c r="F94">
        <f t="shared" si="11"/>
        <v>256</v>
      </c>
      <c r="G94">
        <f t="shared" si="12"/>
        <v>274.5</v>
      </c>
      <c r="H94" s="154"/>
      <c r="I94">
        <f>BRPL_EOD!AK94+BRPL_EOD!AL94</f>
        <v>149.62</v>
      </c>
      <c r="J94">
        <f>BYPL_EOD!AK94+BYPL_EOD!AL94</f>
        <v>40</v>
      </c>
      <c r="K94">
        <f>MES_EOD!AK94+MES_EOD!AL94</f>
        <v>5.82</v>
      </c>
      <c r="L94">
        <f>NDMC_EOD!AK94+NDMC_EOD!AL94</f>
        <v>29.06</v>
      </c>
      <c r="M94">
        <f>TPDDL_EOD!AK94+TPDDL_EOD!AL94</f>
        <v>50</v>
      </c>
      <c r="N94">
        <f t="shared" si="7"/>
        <v>274.5</v>
      </c>
      <c r="O94" s="154">
        <f t="shared" si="8"/>
        <v>0</v>
      </c>
      <c r="P94">
        <v>149.62</v>
      </c>
      <c r="Q94">
        <v>40</v>
      </c>
      <c r="R94">
        <v>5.82</v>
      </c>
      <c r="S94">
        <v>29.06</v>
      </c>
      <c r="T94">
        <v>50</v>
      </c>
      <c r="U94" s="156">
        <f t="shared" si="9"/>
        <v>274.5</v>
      </c>
      <c r="V94" s="154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274.5</v>
      </c>
      <c r="E95">
        <f>BAWANA!AM95</f>
        <v>0</v>
      </c>
      <c r="F95">
        <f t="shared" si="11"/>
        <v>256</v>
      </c>
      <c r="G95">
        <f t="shared" si="12"/>
        <v>274.5</v>
      </c>
      <c r="H95" s="154"/>
      <c r="I95">
        <f>BRPL_EOD!AK95+BRPL_EOD!AL95</f>
        <v>149.62</v>
      </c>
      <c r="J95">
        <f>BYPL_EOD!AK95+BYPL_EOD!AL95</f>
        <v>40</v>
      </c>
      <c r="K95">
        <f>MES_EOD!AK95+MES_EOD!AL95</f>
        <v>5.82</v>
      </c>
      <c r="L95">
        <f>NDMC_EOD!AK95+NDMC_EOD!AL95</f>
        <v>29.06</v>
      </c>
      <c r="M95">
        <f>TPDDL_EOD!AK95+TPDDL_EOD!AL95</f>
        <v>50</v>
      </c>
      <c r="N95">
        <f t="shared" si="7"/>
        <v>274.5</v>
      </c>
      <c r="O95" s="154">
        <f t="shared" si="8"/>
        <v>0</v>
      </c>
      <c r="P95">
        <v>149.62</v>
      </c>
      <c r="Q95">
        <v>40</v>
      </c>
      <c r="R95">
        <v>5.82</v>
      </c>
      <c r="S95">
        <v>29.06</v>
      </c>
      <c r="T95">
        <v>50</v>
      </c>
      <c r="U95" s="156">
        <f t="shared" si="9"/>
        <v>274.5</v>
      </c>
      <c r="V95" s="154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280.5</v>
      </c>
      <c r="E96">
        <f>BAWANA!AM96</f>
        <v>0</v>
      </c>
      <c r="F96">
        <f t="shared" si="11"/>
        <v>256</v>
      </c>
      <c r="G96">
        <f t="shared" si="12"/>
        <v>280.5</v>
      </c>
      <c r="H96" s="154"/>
      <c r="I96">
        <f>BRPL_EOD!AK96+BRPL_EOD!AL96</f>
        <v>149.62</v>
      </c>
      <c r="J96">
        <f>BYPL_EOD!AK96+BYPL_EOD!AL96</f>
        <v>40</v>
      </c>
      <c r="K96">
        <f>MES_EOD!AK96+MES_EOD!AL96</f>
        <v>11.82</v>
      </c>
      <c r="L96">
        <f>NDMC_EOD!AK96+NDMC_EOD!AL96</f>
        <v>29.06</v>
      </c>
      <c r="M96">
        <f>TPDDL_EOD!AK96+TPDDL_EOD!AL96</f>
        <v>50</v>
      </c>
      <c r="N96">
        <f t="shared" si="7"/>
        <v>280.5</v>
      </c>
      <c r="O96" s="154">
        <f t="shared" si="8"/>
        <v>0</v>
      </c>
      <c r="P96">
        <v>149.62</v>
      </c>
      <c r="Q96">
        <v>40</v>
      </c>
      <c r="R96">
        <v>11.82</v>
      </c>
      <c r="S96">
        <v>29.06</v>
      </c>
      <c r="T96">
        <v>50</v>
      </c>
      <c r="U96" s="156">
        <f t="shared" si="9"/>
        <v>280.5</v>
      </c>
      <c r="V96" s="154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270</v>
      </c>
      <c r="E97">
        <f>BAWANA!AM97</f>
        <v>0</v>
      </c>
      <c r="F97">
        <f t="shared" si="11"/>
        <v>256</v>
      </c>
      <c r="G97">
        <f t="shared" si="12"/>
        <v>270</v>
      </c>
      <c r="H97" s="154"/>
      <c r="I97">
        <f>BRPL_EOD!AK97+BRPL_EOD!AL97</f>
        <v>139.18</v>
      </c>
      <c r="J97">
        <f>BYPL_EOD!AK97+BYPL_EOD!AL97</f>
        <v>37.5</v>
      </c>
      <c r="K97">
        <f>MES_EOD!AK97+MES_EOD!AL97</f>
        <v>19.2</v>
      </c>
      <c r="L97">
        <f>NDMC_EOD!AK97+NDMC_EOD!AL97</f>
        <v>27.24</v>
      </c>
      <c r="M97">
        <f>TPDDL_EOD!AK97+TPDDL_EOD!AL97</f>
        <v>46.88</v>
      </c>
      <c r="N97">
        <f t="shared" si="7"/>
        <v>270</v>
      </c>
      <c r="O97" s="154">
        <f t="shared" si="8"/>
        <v>0</v>
      </c>
      <c r="P97">
        <v>139.18</v>
      </c>
      <c r="Q97">
        <v>37.5</v>
      </c>
      <c r="R97">
        <v>19.2</v>
      </c>
      <c r="S97">
        <v>27.24</v>
      </c>
      <c r="T97">
        <v>46.88</v>
      </c>
      <c r="U97" s="156">
        <f t="shared" si="9"/>
        <v>270</v>
      </c>
      <c r="V97" s="154">
        <f t="shared" si="10"/>
        <v>0</v>
      </c>
      <c r="Y97">
        <f>BAWANA!AW97+BAWANA!AX97</f>
        <v>30</v>
      </c>
      <c r="Z97">
        <f>BAWANA!BD97+BAWANA!BE97</f>
        <v>0</v>
      </c>
      <c r="AA97">
        <f>BAWANA!X97+BAWANA!Y97</f>
        <v>30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268.68</v>
      </c>
      <c r="E98">
        <f>BAWANA!AM98</f>
        <v>0</v>
      </c>
      <c r="F98">
        <f t="shared" si="11"/>
        <v>256</v>
      </c>
      <c r="G98">
        <f t="shared" si="12"/>
        <v>268.68</v>
      </c>
      <c r="H98" s="154"/>
      <c r="I98">
        <f>BRPL_EOD!AK98+BRPL_EOD!AL98</f>
        <v>146.44</v>
      </c>
      <c r="J98">
        <f>BYPL_EOD!AK98+BYPL_EOD!AL98</f>
        <v>39.15</v>
      </c>
      <c r="K98">
        <f>MES_EOD!AK98+MES_EOD!AL98</f>
        <v>5.7</v>
      </c>
      <c r="L98">
        <f>NDMC_EOD!AK98+NDMC_EOD!AL98</f>
        <v>28.44</v>
      </c>
      <c r="M98">
        <f>TPDDL_EOD!AK98+TPDDL_EOD!AL98</f>
        <v>48.94</v>
      </c>
      <c r="N98">
        <f t="shared" si="7"/>
        <v>268.66999999999996</v>
      </c>
      <c r="O98" s="154">
        <f t="shared" si="8"/>
        <v>1.0000000000047748E-2</v>
      </c>
      <c r="P98">
        <v>146.44</v>
      </c>
      <c r="Q98">
        <v>39.15317657658666</v>
      </c>
      <c r="R98">
        <v>5.7002319212139563</v>
      </c>
      <c r="S98">
        <v>28.441471473360973</v>
      </c>
      <c r="T98">
        <v>48.945120028838453</v>
      </c>
      <c r="U98" s="156">
        <f t="shared" si="9"/>
        <v>268.68</v>
      </c>
      <c r="V98" s="154">
        <f t="shared" si="10"/>
        <v>0</v>
      </c>
      <c r="Y98">
        <f>BAWANA!AW98+BAWANA!AX98</f>
        <v>31.32</v>
      </c>
      <c r="Z98">
        <f>BAWANA!BD98+BAWANA!BE98</f>
        <v>0</v>
      </c>
      <c r="AA98">
        <f>BAWANA!X98+BAWANA!Y98</f>
        <v>31.32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6.4021849999999949</v>
      </c>
      <c r="E99" s="156">
        <f t="shared" si="14"/>
        <v>0</v>
      </c>
      <c r="F99" s="156">
        <f t="shared" si="14"/>
        <v>6.1440000000000001</v>
      </c>
      <c r="G99" s="156">
        <f t="shared" si="14"/>
        <v>6.4021849999999949</v>
      </c>
      <c r="H99" s="156"/>
      <c r="I99" s="156">
        <f t="shared" si="14"/>
        <v>3.2039425000000037</v>
      </c>
      <c r="J99" s="156">
        <f t="shared" si="14"/>
        <v>1.0358850000000002</v>
      </c>
      <c r="K99" s="156">
        <f t="shared" si="14"/>
        <v>0.17573250000000018</v>
      </c>
      <c r="L99" s="156">
        <f t="shared" si="14"/>
        <v>0.68779749999999917</v>
      </c>
      <c r="M99" s="156">
        <f t="shared" si="14"/>
        <v>1.3063175000000007</v>
      </c>
      <c r="N99" s="156">
        <f t="shared" si="14"/>
        <v>6.4096749999999938</v>
      </c>
      <c r="O99" s="156">
        <f t="shared" si="14"/>
        <v>-7.4900000000000513E-3</v>
      </c>
      <c r="P99" s="156">
        <f t="shared" si="14"/>
        <v>3.2007120985876063</v>
      </c>
      <c r="Q99" s="156">
        <f t="shared" si="14"/>
        <v>1.0345901465202538</v>
      </c>
      <c r="R99" s="156">
        <f t="shared" si="14"/>
        <v>0.17532775016432969</v>
      </c>
      <c r="S99" s="156">
        <f t="shared" si="14"/>
        <v>0.68704392027596639</v>
      </c>
      <c r="T99" s="156">
        <f t="shared" si="14"/>
        <v>1.3045110844518475</v>
      </c>
      <c r="U99" s="156">
        <f t="shared" si="14"/>
        <v>6.4021849999999949</v>
      </c>
      <c r="V99" s="156">
        <f t="shared" si="10"/>
        <v>0</v>
      </c>
      <c r="Y99" s="156">
        <f>SUM(Y3:Y98)/4000</f>
        <v>0.4181574999999999</v>
      </c>
      <c r="Z99" s="156">
        <f t="shared" ref="Z99:AD99" si="15">SUM(Z3:Z98)/4000</f>
        <v>7.0002499999999981E-2</v>
      </c>
      <c r="AA99" s="156">
        <f t="shared" si="15"/>
        <v>0.4181574999999999</v>
      </c>
      <c r="AB99" s="156">
        <f t="shared" si="15"/>
        <v>7.0002499999999981E-2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  <c r="Y1" s="209" t="s">
        <v>350</v>
      </c>
      <c r="Z1" s="209"/>
      <c r="AA1" s="209" t="s">
        <v>351</v>
      </c>
      <c r="AB1" s="209"/>
      <c r="AC1" s="230" t="s">
        <v>348</v>
      </c>
      <c r="AD1" s="230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  <c r="Y1" s="209" t="s">
        <v>350</v>
      </c>
      <c r="Z1" s="209"/>
      <c r="AA1" s="209" t="s">
        <v>351</v>
      </c>
      <c r="AB1" s="209"/>
      <c r="AC1" s="230" t="s">
        <v>348</v>
      </c>
      <c r="AD1" s="230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5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5"/>
      <c r="B2" t="s">
        <v>448</v>
      </c>
      <c r="C2" t="s">
        <v>449</v>
      </c>
      <c r="D2" t="s">
        <v>450</v>
      </c>
      <c r="E2" t="s">
        <v>452</v>
      </c>
      <c r="F2" t="s">
        <v>453</v>
      </c>
      <c r="G2" t="s">
        <v>454</v>
      </c>
      <c r="H2" t="s">
        <v>461</v>
      </c>
      <c r="I2" t="s">
        <v>462</v>
      </c>
      <c r="J2" t="s">
        <v>463</v>
      </c>
      <c r="K2" t="s">
        <v>464</v>
      </c>
      <c r="L2" t="s">
        <v>468</v>
      </c>
      <c r="M2" t="s">
        <v>487</v>
      </c>
      <c r="N2" t="s">
        <v>488</v>
      </c>
      <c r="O2" t="s">
        <v>489</v>
      </c>
      <c r="P2" t="s">
        <v>496</v>
      </c>
      <c r="Q2" t="s">
        <v>502</v>
      </c>
      <c r="R2" t="s">
        <v>503</v>
      </c>
      <c r="S2" t="s">
        <v>504</v>
      </c>
      <c r="T2" t="s">
        <v>505</v>
      </c>
      <c r="U2" t="s">
        <v>493</v>
      </c>
      <c r="V2" t="s">
        <v>467</v>
      </c>
      <c r="W2" t="s">
        <v>471</v>
      </c>
      <c r="Z2" t="s">
        <v>456</v>
      </c>
      <c r="AA2" t="s">
        <v>457</v>
      </c>
      <c r="AB2" t="s">
        <v>458</v>
      </c>
      <c r="AC2" t="s">
        <v>459</v>
      </c>
      <c r="AD2" t="s">
        <v>465</v>
      </c>
      <c r="AE2" t="s">
        <v>466</v>
      </c>
      <c r="AF2" t="s">
        <v>473</v>
      </c>
      <c r="AG2" t="s">
        <v>476</v>
      </c>
      <c r="AH2" t="s">
        <v>477</v>
      </c>
      <c r="AI2" t="s">
        <v>484</v>
      </c>
      <c r="AJ2" t="s">
        <v>485</v>
      </c>
      <c r="AK2" t="s">
        <v>486</v>
      </c>
      <c r="AL2" t="s">
        <v>492</v>
      </c>
      <c r="AM2" t="s">
        <v>494</v>
      </c>
      <c r="AN2" t="s">
        <v>497</v>
      </c>
      <c r="AO2" t="s">
        <v>498</v>
      </c>
      <c r="AP2" t="s">
        <v>500</v>
      </c>
      <c r="AQ2" t="s">
        <v>501</v>
      </c>
      <c r="AR2" t="s">
        <v>506</v>
      </c>
      <c r="AS2" s="19"/>
      <c r="AT2" s="204" t="s">
        <v>455</v>
      </c>
      <c r="AU2" s="169"/>
      <c r="AV2" s="204" t="s">
        <v>447</v>
      </c>
      <c r="AW2" s="204" t="s">
        <v>451</v>
      </c>
      <c r="AX2" s="204" t="s">
        <v>460</v>
      </c>
      <c r="AY2" s="169"/>
      <c r="AZ2" s="169"/>
      <c r="BA2" s="215"/>
      <c r="BD2" t="s">
        <v>474</v>
      </c>
      <c r="BE2" t="s">
        <v>483</v>
      </c>
      <c r="BF2" t="s">
        <v>481</v>
      </c>
      <c r="BG2" t="s">
        <v>469</v>
      </c>
      <c r="BH2" t="s">
        <v>499</v>
      </c>
      <c r="BI2" t="s">
        <v>507</v>
      </c>
      <c r="BJ2" t="s">
        <v>495</v>
      </c>
      <c r="BK2" t="s">
        <v>480</v>
      </c>
      <c r="BL2" t="s">
        <v>479</v>
      </c>
      <c r="BM2" t="s">
        <v>472</v>
      </c>
      <c r="BN2" t="s">
        <v>475</v>
      </c>
      <c r="BO2" t="s">
        <v>490</v>
      </c>
      <c r="BP2" t="s">
        <v>491</v>
      </c>
      <c r="BQ2" t="s">
        <v>470</v>
      </c>
      <c r="BR2" t="s">
        <v>478</v>
      </c>
      <c r="BS2" t="s">
        <v>482</v>
      </c>
    </row>
    <row r="3" spans="1:75">
      <c r="A3" t="s">
        <v>45</v>
      </c>
      <c r="B3">
        <v>0</v>
      </c>
      <c r="C3">
        <v>42</v>
      </c>
      <c r="D3">
        <v>0</v>
      </c>
      <c r="E3">
        <v>0</v>
      </c>
      <c r="F3">
        <v>0</v>
      </c>
      <c r="G3">
        <v>32.58</v>
      </c>
      <c r="H3">
        <v>0</v>
      </c>
      <c r="I3">
        <v>83.296000000000006</v>
      </c>
      <c r="J3">
        <v>4.3840000000000003</v>
      </c>
      <c r="K3">
        <v>215.533728</v>
      </c>
      <c r="L3">
        <v>653.15250000000003</v>
      </c>
      <c r="M3">
        <v>70</v>
      </c>
      <c r="N3">
        <v>118.125</v>
      </c>
      <c r="O3">
        <v>123.66562500000001</v>
      </c>
      <c r="P3">
        <v>138</v>
      </c>
      <c r="Q3">
        <v>10.911809999999999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13.1076</v>
      </c>
      <c r="AA3">
        <v>42.66</v>
      </c>
      <c r="AB3">
        <v>39.510120000000001</v>
      </c>
      <c r="AC3">
        <v>29.062808</v>
      </c>
      <c r="AD3">
        <v>36.591700000000003</v>
      </c>
      <c r="AE3">
        <v>32.973100000000002</v>
      </c>
      <c r="AF3">
        <v>8.8740000000000006</v>
      </c>
      <c r="AG3">
        <v>38.5548</v>
      </c>
      <c r="AH3">
        <v>152.94049999999999</v>
      </c>
      <c r="AI3">
        <v>15.276</v>
      </c>
      <c r="AJ3">
        <v>0</v>
      </c>
      <c r="AK3">
        <v>50.76</v>
      </c>
      <c r="AL3">
        <v>79.364599999999996</v>
      </c>
      <c r="AM3">
        <v>15.804048</v>
      </c>
      <c r="AN3">
        <v>0.68867999999999996</v>
      </c>
      <c r="AO3">
        <v>17.052</v>
      </c>
      <c r="AP3">
        <v>12.9381</v>
      </c>
      <c r="AQ3">
        <v>49.896000000000001</v>
      </c>
      <c r="AR3">
        <v>32.688360000000003</v>
      </c>
      <c r="AS3">
        <v>0</v>
      </c>
      <c r="AT3">
        <v>7.4984000000000002</v>
      </c>
      <c r="AU3">
        <v>0</v>
      </c>
      <c r="AV3">
        <v>0</v>
      </c>
      <c r="AW3">
        <v>36.923999999999999</v>
      </c>
      <c r="AX3">
        <v>0</v>
      </c>
      <c r="AY3">
        <v>0</v>
      </c>
      <c r="AZ3">
        <f>BW3</f>
        <v>76.690000000000012</v>
      </c>
      <c r="BA3">
        <f>SUM(B3:AZ3)</f>
        <v>2867.5090600000003</v>
      </c>
      <c r="BD3">
        <v>24.08</v>
      </c>
      <c r="BE3">
        <v>7.63</v>
      </c>
      <c r="BF3">
        <v>1.0900000000000001</v>
      </c>
      <c r="BG3">
        <v>4.1100000000000003</v>
      </c>
      <c r="BH3">
        <v>5.81</v>
      </c>
      <c r="BI3">
        <v>4.78</v>
      </c>
      <c r="BJ3">
        <v>3.11</v>
      </c>
      <c r="BK3">
        <v>4.54</v>
      </c>
      <c r="BL3">
        <v>1.99</v>
      </c>
      <c r="BM3">
        <v>1.59</v>
      </c>
      <c r="BN3">
        <v>0.53</v>
      </c>
      <c r="BO3">
        <v>10.37</v>
      </c>
      <c r="BP3">
        <v>0</v>
      </c>
      <c r="BQ3">
        <v>4.45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76.690000000000012</v>
      </c>
    </row>
    <row r="4" spans="1:75">
      <c r="A4" t="s">
        <v>46</v>
      </c>
      <c r="B4">
        <v>0</v>
      </c>
      <c r="C4">
        <v>42</v>
      </c>
      <c r="D4">
        <v>0</v>
      </c>
      <c r="E4">
        <v>0</v>
      </c>
      <c r="F4">
        <v>0</v>
      </c>
      <c r="G4">
        <v>32.58</v>
      </c>
      <c r="H4">
        <v>0</v>
      </c>
      <c r="I4">
        <v>83.296000000000006</v>
      </c>
      <c r="J4">
        <v>4.3840000000000003</v>
      </c>
      <c r="K4">
        <v>215.533728</v>
      </c>
      <c r="L4">
        <v>653.15250000000003</v>
      </c>
      <c r="M4">
        <v>70</v>
      </c>
      <c r="N4">
        <v>118.125</v>
      </c>
      <c r="O4">
        <v>123.66562500000001</v>
      </c>
      <c r="P4">
        <v>138</v>
      </c>
      <c r="Q4">
        <v>10.911809999999999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13.1076</v>
      </c>
      <c r="AA4">
        <v>42.66</v>
      </c>
      <c r="AB4">
        <v>39.510120000000001</v>
      </c>
      <c r="AC4">
        <v>29.062808</v>
      </c>
      <c r="AD4">
        <v>36.591700000000003</v>
      </c>
      <c r="AE4">
        <v>32.973100000000002</v>
      </c>
      <c r="AF4">
        <v>8.8740000000000006</v>
      </c>
      <c r="AG4">
        <v>38.5548</v>
      </c>
      <c r="AH4">
        <v>152.94049999999999</v>
      </c>
      <c r="AI4">
        <v>15.276</v>
      </c>
      <c r="AJ4">
        <v>0</v>
      </c>
      <c r="AK4">
        <v>50.76</v>
      </c>
      <c r="AL4">
        <v>79.364599999999996</v>
      </c>
      <c r="AM4">
        <v>15.804048</v>
      </c>
      <c r="AN4">
        <v>0.68867999999999996</v>
      </c>
      <c r="AO4">
        <v>17.052</v>
      </c>
      <c r="AP4">
        <v>12.9381</v>
      </c>
      <c r="AQ4">
        <v>49.896000000000001</v>
      </c>
      <c r="AR4">
        <v>32.688360000000003</v>
      </c>
      <c r="AS4">
        <v>0</v>
      </c>
      <c r="AT4">
        <v>7.4984000000000002</v>
      </c>
      <c r="AU4">
        <v>0</v>
      </c>
      <c r="AV4">
        <v>0</v>
      </c>
      <c r="AW4">
        <v>36.923999999999999</v>
      </c>
      <c r="AX4">
        <v>0</v>
      </c>
      <c r="AY4">
        <v>0</v>
      </c>
      <c r="AZ4">
        <f t="shared" ref="AZ4:AZ67" si="0">BW4</f>
        <v>76.690000000000012</v>
      </c>
      <c r="BA4">
        <f t="shared" ref="BA4:BA67" si="1">SUM(B4:AZ4)</f>
        <v>2867.5090600000003</v>
      </c>
      <c r="BD4">
        <v>24.08</v>
      </c>
      <c r="BE4">
        <v>7.63</v>
      </c>
      <c r="BF4">
        <v>1.0900000000000001</v>
      </c>
      <c r="BG4">
        <v>4.1100000000000003</v>
      </c>
      <c r="BH4">
        <v>5.81</v>
      </c>
      <c r="BI4">
        <v>4.78</v>
      </c>
      <c r="BJ4">
        <v>3.11</v>
      </c>
      <c r="BK4">
        <v>4.54</v>
      </c>
      <c r="BL4">
        <v>1.99</v>
      </c>
      <c r="BM4">
        <v>1.59</v>
      </c>
      <c r="BN4">
        <v>0.53</v>
      </c>
      <c r="BO4">
        <v>10.37</v>
      </c>
      <c r="BP4">
        <v>0</v>
      </c>
      <c r="BQ4">
        <v>4.45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76.690000000000012</v>
      </c>
    </row>
    <row r="5" spans="1:75">
      <c r="A5" t="s">
        <v>47</v>
      </c>
      <c r="B5">
        <v>0</v>
      </c>
      <c r="C5">
        <v>42</v>
      </c>
      <c r="D5">
        <v>0</v>
      </c>
      <c r="E5">
        <v>0</v>
      </c>
      <c r="F5">
        <v>0</v>
      </c>
      <c r="G5">
        <v>32.58</v>
      </c>
      <c r="H5">
        <v>0</v>
      </c>
      <c r="I5">
        <v>83.296000000000006</v>
      </c>
      <c r="J5">
        <v>4.3840000000000003</v>
      </c>
      <c r="K5">
        <v>215.533728</v>
      </c>
      <c r="L5">
        <v>653.15250000000003</v>
      </c>
      <c r="M5">
        <v>70</v>
      </c>
      <c r="N5">
        <v>118.125</v>
      </c>
      <c r="O5">
        <v>123.66562500000001</v>
      </c>
      <c r="P5">
        <v>138</v>
      </c>
      <c r="Q5">
        <v>10.911809999999999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13.1076</v>
      </c>
      <c r="AA5">
        <v>42.66</v>
      </c>
      <c r="AB5">
        <v>39.510120000000001</v>
      </c>
      <c r="AC5">
        <v>29.062808</v>
      </c>
      <c r="AD5">
        <v>36.591700000000003</v>
      </c>
      <c r="AE5">
        <v>32.973100000000002</v>
      </c>
      <c r="AF5">
        <v>8.8740000000000006</v>
      </c>
      <c r="AG5">
        <v>38.5548</v>
      </c>
      <c r="AH5">
        <v>152.94049999999999</v>
      </c>
      <c r="AI5">
        <v>15.276</v>
      </c>
      <c r="AJ5">
        <v>0</v>
      </c>
      <c r="AK5">
        <v>50.76</v>
      </c>
      <c r="AL5">
        <v>79.364599999999996</v>
      </c>
      <c r="AM5">
        <v>15.804048</v>
      </c>
      <c r="AN5">
        <v>0.68867999999999996</v>
      </c>
      <c r="AO5">
        <v>17.052</v>
      </c>
      <c r="AP5">
        <v>12.9381</v>
      </c>
      <c r="AQ5">
        <v>45.36</v>
      </c>
      <c r="AR5">
        <v>32.688360000000003</v>
      </c>
      <c r="AS5">
        <v>0</v>
      </c>
      <c r="AT5">
        <v>7.4984000000000002</v>
      </c>
      <c r="AU5">
        <v>0</v>
      </c>
      <c r="AV5">
        <v>0</v>
      </c>
      <c r="AW5">
        <v>36.923999999999999</v>
      </c>
      <c r="AX5">
        <v>0</v>
      </c>
      <c r="AY5">
        <v>0</v>
      </c>
      <c r="AZ5">
        <f t="shared" si="0"/>
        <v>76.690000000000012</v>
      </c>
      <c r="BA5">
        <f t="shared" si="1"/>
        <v>2862.9730600000003</v>
      </c>
      <c r="BD5">
        <v>24.08</v>
      </c>
      <c r="BE5">
        <v>7.63</v>
      </c>
      <c r="BF5">
        <v>1.0900000000000001</v>
      </c>
      <c r="BG5">
        <v>4.1100000000000003</v>
      </c>
      <c r="BH5">
        <v>5.81</v>
      </c>
      <c r="BI5">
        <v>4.78</v>
      </c>
      <c r="BJ5">
        <v>3.11</v>
      </c>
      <c r="BK5">
        <v>4.54</v>
      </c>
      <c r="BL5">
        <v>1.99</v>
      </c>
      <c r="BM5">
        <v>1.59</v>
      </c>
      <c r="BN5">
        <v>0.53</v>
      </c>
      <c r="BO5">
        <v>10.37</v>
      </c>
      <c r="BP5">
        <v>0</v>
      </c>
      <c r="BQ5">
        <v>4.45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76.690000000000012</v>
      </c>
    </row>
    <row r="6" spans="1:75">
      <c r="A6" t="s">
        <v>48</v>
      </c>
      <c r="B6">
        <v>0</v>
      </c>
      <c r="C6">
        <v>42</v>
      </c>
      <c r="D6">
        <v>0</v>
      </c>
      <c r="E6">
        <v>0</v>
      </c>
      <c r="F6">
        <v>0</v>
      </c>
      <c r="G6">
        <v>32.58</v>
      </c>
      <c r="H6">
        <v>0</v>
      </c>
      <c r="I6">
        <v>83.296000000000006</v>
      </c>
      <c r="J6">
        <v>4.3840000000000003</v>
      </c>
      <c r="K6">
        <v>215.533728</v>
      </c>
      <c r="L6">
        <v>653.15250000000003</v>
      </c>
      <c r="M6">
        <v>70</v>
      </c>
      <c r="N6">
        <v>118.125</v>
      </c>
      <c r="O6">
        <v>123.66562500000001</v>
      </c>
      <c r="P6">
        <v>138</v>
      </c>
      <c r="Q6">
        <v>10.911809999999999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13.1076</v>
      </c>
      <c r="AA6">
        <v>42.66</v>
      </c>
      <c r="AB6">
        <v>39.510120000000001</v>
      </c>
      <c r="AC6">
        <v>29.062808</v>
      </c>
      <c r="AD6">
        <v>36.591700000000003</v>
      </c>
      <c r="AE6">
        <v>32.973100000000002</v>
      </c>
      <c r="AF6">
        <v>8.8740000000000006</v>
      </c>
      <c r="AG6">
        <v>38.5548</v>
      </c>
      <c r="AH6">
        <v>152.94049999999999</v>
      </c>
      <c r="AI6">
        <v>15.276</v>
      </c>
      <c r="AJ6">
        <v>0</v>
      </c>
      <c r="AK6">
        <v>50.76</v>
      </c>
      <c r="AL6">
        <v>79.364599999999996</v>
      </c>
      <c r="AM6">
        <v>15.804048</v>
      </c>
      <c r="AN6">
        <v>0.68867999999999996</v>
      </c>
      <c r="AO6">
        <v>17.052</v>
      </c>
      <c r="AP6">
        <v>12.9381</v>
      </c>
      <c r="AQ6">
        <v>45.36</v>
      </c>
      <c r="AR6">
        <v>32.688360000000003</v>
      </c>
      <c r="AS6">
        <v>0</v>
      </c>
      <c r="AT6">
        <v>7.4984000000000002</v>
      </c>
      <c r="AU6">
        <v>0</v>
      </c>
      <c r="AV6">
        <v>0</v>
      </c>
      <c r="AW6">
        <v>36.923999999999999</v>
      </c>
      <c r="AX6">
        <v>0</v>
      </c>
      <c r="AY6">
        <v>0</v>
      </c>
      <c r="AZ6">
        <f t="shared" si="0"/>
        <v>76.690000000000012</v>
      </c>
      <c r="BA6">
        <f t="shared" si="1"/>
        <v>2862.9730600000003</v>
      </c>
      <c r="BD6">
        <v>24.08</v>
      </c>
      <c r="BE6">
        <v>7.63</v>
      </c>
      <c r="BF6">
        <v>1.0900000000000001</v>
      </c>
      <c r="BG6">
        <v>4.1100000000000003</v>
      </c>
      <c r="BH6">
        <v>5.81</v>
      </c>
      <c r="BI6">
        <v>4.78</v>
      </c>
      <c r="BJ6">
        <v>3.11</v>
      </c>
      <c r="BK6">
        <v>4.54</v>
      </c>
      <c r="BL6">
        <v>1.99</v>
      </c>
      <c r="BM6">
        <v>1.59</v>
      </c>
      <c r="BN6">
        <v>0.53</v>
      </c>
      <c r="BO6">
        <v>10.37</v>
      </c>
      <c r="BP6">
        <v>0</v>
      </c>
      <c r="BQ6">
        <v>4.45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76.690000000000012</v>
      </c>
    </row>
    <row r="7" spans="1:75">
      <c r="A7" t="s">
        <v>49</v>
      </c>
      <c r="B7">
        <v>0</v>
      </c>
      <c r="C7">
        <v>42</v>
      </c>
      <c r="D7">
        <v>0</v>
      </c>
      <c r="E7">
        <v>0</v>
      </c>
      <c r="F7">
        <v>0</v>
      </c>
      <c r="G7">
        <v>32.58</v>
      </c>
      <c r="H7">
        <v>0</v>
      </c>
      <c r="I7">
        <v>83.296000000000006</v>
      </c>
      <c r="J7">
        <v>4.3840000000000003</v>
      </c>
      <c r="K7">
        <v>215.533728</v>
      </c>
      <c r="L7">
        <v>653.15250000000003</v>
      </c>
      <c r="M7">
        <v>70</v>
      </c>
      <c r="N7">
        <v>118.125</v>
      </c>
      <c r="O7">
        <v>123.66562500000001</v>
      </c>
      <c r="P7">
        <v>138</v>
      </c>
      <c r="Q7">
        <v>10.911809999999999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13.1076</v>
      </c>
      <c r="AA7">
        <v>42.66</v>
      </c>
      <c r="AB7">
        <v>39.510120000000001</v>
      </c>
      <c r="AC7">
        <v>29.062808</v>
      </c>
      <c r="AD7">
        <v>36.591700000000003</v>
      </c>
      <c r="AE7">
        <v>32.973100000000002</v>
      </c>
      <c r="AF7">
        <v>8.8740000000000006</v>
      </c>
      <c r="AG7">
        <v>38.5548</v>
      </c>
      <c r="AH7">
        <v>152.94049999999999</v>
      </c>
      <c r="AI7">
        <v>19.094999999999999</v>
      </c>
      <c r="AJ7">
        <v>0</v>
      </c>
      <c r="AK7">
        <v>50.76</v>
      </c>
      <c r="AL7">
        <v>79.364599999999996</v>
      </c>
      <c r="AM7">
        <v>15.804048</v>
      </c>
      <c r="AN7">
        <v>0.68867999999999996</v>
      </c>
      <c r="AO7">
        <v>17.052</v>
      </c>
      <c r="AP7">
        <v>12.9381</v>
      </c>
      <c r="AQ7">
        <v>36.54</v>
      </c>
      <c r="AR7">
        <v>31.897383000000001</v>
      </c>
      <c r="AS7">
        <v>0</v>
      </c>
      <c r="AT7">
        <v>7.4984000000000002</v>
      </c>
      <c r="AU7">
        <v>0</v>
      </c>
      <c r="AV7">
        <v>0</v>
      </c>
      <c r="AW7">
        <v>36.923999999999999</v>
      </c>
      <c r="AX7">
        <v>0</v>
      </c>
      <c r="AY7">
        <v>0</v>
      </c>
      <c r="AZ7">
        <f t="shared" si="0"/>
        <v>76.690000000000012</v>
      </c>
      <c r="BA7">
        <f t="shared" si="1"/>
        <v>2857.1810829999999</v>
      </c>
      <c r="BD7">
        <v>24.08</v>
      </c>
      <c r="BE7">
        <v>7.63</v>
      </c>
      <c r="BF7">
        <v>1.0900000000000001</v>
      </c>
      <c r="BG7">
        <v>4.1100000000000003</v>
      </c>
      <c r="BH7">
        <v>5.81</v>
      </c>
      <c r="BI7">
        <v>4.78</v>
      </c>
      <c r="BJ7">
        <v>3.11</v>
      </c>
      <c r="BK7">
        <v>4.54</v>
      </c>
      <c r="BL7">
        <v>1.99</v>
      </c>
      <c r="BM7">
        <v>1.59</v>
      </c>
      <c r="BN7">
        <v>0.53</v>
      </c>
      <c r="BO7">
        <v>10.37</v>
      </c>
      <c r="BP7">
        <v>0</v>
      </c>
      <c r="BQ7">
        <v>4.45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76.690000000000012</v>
      </c>
    </row>
    <row r="8" spans="1:75">
      <c r="A8" t="s">
        <v>50</v>
      </c>
      <c r="B8">
        <v>0</v>
      </c>
      <c r="C8">
        <v>42</v>
      </c>
      <c r="D8">
        <v>0</v>
      </c>
      <c r="E8">
        <v>0</v>
      </c>
      <c r="F8">
        <v>0</v>
      </c>
      <c r="G8">
        <v>32.58</v>
      </c>
      <c r="H8">
        <v>0</v>
      </c>
      <c r="I8">
        <v>83.296000000000006</v>
      </c>
      <c r="J8">
        <v>4.3840000000000003</v>
      </c>
      <c r="K8">
        <v>215.533728</v>
      </c>
      <c r="L8">
        <v>653.15250000000003</v>
      </c>
      <c r="M8">
        <v>70</v>
      </c>
      <c r="N8">
        <v>118.125</v>
      </c>
      <c r="O8">
        <v>123.66562500000001</v>
      </c>
      <c r="P8">
        <v>138</v>
      </c>
      <c r="Q8">
        <v>10.911809999999999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13.1076</v>
      </c>
      <c r="AA8">
        <v>42.66</v>
      </c>
      <c r="AB8">
        <v>39.510120000000001</v>
      </c>
      <c r="AC8">
        <v>29.062808</v>
      </c>
      <c r="AD8">
        <v>36.591700000000003</v>
      </c>
      <c r="AE8">
        <v>32.973100000000002</v>
      </c>
      <c r="AF8">
        <v>8.8740000000000006</v>
      </c>
      <c r="AG8">
        <v>38.5548</v>
      </c>
      <c r="AH8">
        <v>152.94049999999999</v>
      </c>
      <c r="AI8">
        <v>19.094999999999999</v>
      </c>
      <c r="AJ8">
        <v>0</v>
      </c>
      <c r="AK8">
        <v>50.76</v>
      </c>
      <c r="AL8">
        <v>79.364599999999996</v>
      </c>
      <c r="AM8">
        <v>15.804048</v>
      </c>
      <c r="AN8">
        <v>0.68867999999999996</v>
      </c>
      <c r="AO8">
        <v>17.052</v>
      </c>
      <c r="AP8">
        <v>12.9381</v>
      </c>
      <c r="AQ8">
        <v>36.54</v>
      </c>
      <c r="AR8">
        <v>31.897383000000001</v>
      </c>
      <c r="AS8">
        <v>0</v>
      </c>
      <c r="AT8">
        <v>7.4984000000000002</v>
      </c>
      <c r="AU8">
        <v>0</v>
      </c>
      <c r="AV8">
        <v>0</v>
      </c>
      <c r="AW8">
        <v>36.923999999999999</v>
      </c>
      <c r="AX8">
        <v>0</v>
      </c>
      <c r="AY8">
        <v>0</v>
      </c>
      <c r="AZ8">
        <f t="shared" si="0"/>
        <v>76.690000000000012</v>
      </c>
      <c r="BA8">
        <f t="shared" si="1"/>
        <v>2857.1810829999999</v>
      </c>
      <c r="BD8">
        <v>24.08</v>
      </c>
      <c r="BE8">
        <v>7.63</v>
      </c>
      <c r="BF8">
        <v>1.0900000000000001</v>
      </c>
      <c r="BG8">
        <v>4.1100000000000003</v>
      </c>
      <c r="BH8">
        <v>5.81</v>
      </c>
      <c r="BI8">
        <v>4.78</v>
      </c>
      <c r="BJ8">
        <v>3.11</v>
      </c>
      <c r="BK8">
        <v>4.54</v>
      </c>
      <c r="BL8">
        <v>1.99</v>
      </c>
      <c r="BM8">
        <v>1.59</v>
      </c>
      <c r="BN8">
        <v>0.53</v>
      </c>
      <c r="BO8">
        <v>10.37</v>
      </c>
      <c r="BP8">
        <v>0</v>
      </c>
      <c r="BQ8">
        <v>4.45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76.690000000000012</v>
      </c>
    </row>
    <row r="9" spans="1:75">
      <c r="A9" t="s">
        <v>51</v>
      </c>
      <c r="B9">
        <v>0</v>
      </c>
      <c r="C9">
        <v>42</v>
      </c>
      <c r="D9">
        <v>0</v>
      </c>
      <c r="E9">
        <v>0</v>
      </c>
      <c r="F9">
        <v>0</v>
      </c>
      <c r="G9">
        <v>32.58</v>
      </c>
      <c r="H9">
        <v>0</v>
      </c>
      <c r="I9">
        <v>83.296000000000006</v>
      </c>
      <c r="J9">
        <v>4.3840000000000003</v>
      </c>
      <c r="K9">
        <v>215.533728</v>
      </c>
      <c r="L9">
        <v>653.15250000000003</v>
      </c>
      <c r="M9">
        <v>72</v>
      </c>
      <c r="N9">
        <v>118.125</v>
      </c>
      <c r="O9">
        <v>123.66562500000001</v>
      </c>
      <c r="P9">
        <v>138</v>
      </c>
      <c r="Q9">
        <v>10.911809999999999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13.1076</v>
      </c>
      <c r="AA9">
        <v>42.66</v>
      </c>
      <c r="AB9">
        <v>39.510120000000001</v>
      </c>
      <c r="AC9">
        <v>29.062808</v>
      </c>
      <c r="AD9">
        <v>36.591700000000003</v>
      </c>
      <c r="AE9">
        <v>32.973100000000002</v>
      </c>
      <c r="AF9">
        <v>8.8740000000000006</v>
      </c>
      <c r="AG9">
        <v>38.5548</v>
      </c>
      <c r="AH9">
        <v>152.94049999999999</v>
      </c>
      <c r="AI9">
        <v>19.094999999999999</v>
      </c>
      <c r="AJ9">
        <v>0</v>
      </c>
      <c r="AK9">
        <v>50.76</v>
      </c>
      <c r="AL9">
        <v>79.364599999999996</v>
      </c>
      <c r="AM9">
        <v>15.804048</v>
      </c>
      <c r="AN9">
        <v>0.68867999999999996</v>
      </c>
      <c r="AO9">
        <v>17.052</v>
      </c>
      <c r="AP9">
        <v>12.9381</v>
      </c>
      <c r="AQ9">
        <v>34.020000000000003</v>
      </c>
      <c r="AR9">
        <v>31.897383000000001</v>
      </c>
      <c r="AS9">
        <v>0</v>
      </c>
      <c r="AT9">
        <v>7.4984000000000002</v>
      </c>
      <c r="AU9">
        <v>0</v>
      </c>
      <c r="AV9">
        <v>0</v>
      </c>
      <c r="AW9">
        <v>36.923999999999999</v>
      </c>
      <c r="AX9">
        <v>0</v>
      </c>
      <c r="AY9">
        <v>0</v>
      </c>
      <c r="AZ9">
        <f t="shared" si="0"/>
        <v>76.67</v>
      </c>
      <c r="BA9">
        <f t="shared" si="1"/>
        <v>2856.641083</v>
      </c>
      <c r="BD9">
        <v>24.08</v>
      </c>
      <c r="BE9">
        <v>7.63</v>
      </c>
      <c r="BF9">
        <v>1.07</v>
      </c>
      <c r="BG9">
        <v>4.1100000000000003</v>
      </c>
      <c r="BH9">
        <v>5.81</v>
      </c>
      <c r="BI9">
        <v>4.78</v>
      </c>
      <c r="BJ9">
        <v>3.11</v>
      </c>
      <c r="BK9">
        <v>4.54</v>
      </c>
      <c r="BL9">
        <v>1.99</v>
      </c>
      <c r="BM9">
        <v>1.59</v>
      </c>
      <c r="BN9">
        <v>0.53</v>
      </c>
      <c r="BO9">
        <v>10.37</v>
      </c>
      <c r="BP9">
        <v>0</v>
      </c>
      <c r="BQ9">
        <v>4.45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76.67</v>
      </c>
    </row>
    <row r="10" spans="1:75">
      <c r="A10" t="s">
        <v>52</v>
      </c>
      <c r="B10">
        <v>0</v>
      </c>
      <c r="C10">
        <v>42</v>
      </c>
      <c r="D10">
        <v>0</v>
      </c>
      <c r="E10">
        <v>0</v>
      </c>
      <c r="F10">
        <v>0</v>
      </c>
      <c r="G10">
        <v>32.58</v>
      </c>
      <c r="H10">
        <v>0</v>
      </c>
      <c r="I10">
        <v>83.296000000000006</v>
      </c>
      <c r="J10">
        <v>4.3840000000000003</v>
      </c>
      <c r="K10">
        <v>215.533728</v>
      </c>
      <c r="L10">
        <v>653.15250000000003</v>
      </c>
      <c r="M10">
        <v>72</v>
      </c>
      <c r="N10">
        <v>118.125</v>
      </c>
      <c r="O10">
        <v>123.66562500000001</v>
      </c>
      <c r="P10">
        <v>138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13.1076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32.973100000000002</v>
      </c>
      <c r="AF10">
        <v>8.8740000000000006</v>
      </c>
      <c r="AG10">
        <v>38.5548</v>
      </c>
      <c r="AH10">
        <v>152.94049999999999</v>
      </c>
      <c r="AI10">
        <v>19.094999999999999</v>
      </c>
      <c r="AJ10">
        <v>0</v>
      </c>
      <c r="AK10">
        <v>50.76</v>
      </c>
      <c r="AL10">
        <v>79.364599999999996</v>
      </c>
      <c r="AM10">
        <v>15.804048</v>
      </c>
      <c r="AN10">
        <v>0.68867999999999996</v>
      </c>
      <c r="AO10">
        <v>17.052</v>
      </c>
      <c r="AP10">
        <v>12.9381</v>
      </c>
      <c r="AQ10">
        <v>22.68</v>
      </c>
      <c r="AR10">
        <v>31.897383000000001</v>
      </c>
      <c r="AS10">
        <v>0</v>
      </c>
      <c r="AT10">
        <v>7.4984000000000002</v>
      </c>
      <c r="AU10">
        <v>0</v>
      </c>
      <c r="AV10">
        <v>0</v>
      </c>
      <c r="AW10">
        <v>36.923999999999999</v>
      </c>
      <c r="AX10">
        <v>0</v>
      </c>
      <c r="AY10">
        <v>0</v>
      </c>
      <c r="AZ10">
        <f t="shared" si="0"/>
        <v>76.67</v>
      </c>
      <c r="BA10">
        <f t="shared" si="1"/>
        <v>2845.3010829999998</v>
      </c>
      <c r="BD10">
        <v>24.08</v>
      </c>
      <c r="BE10">
        <v>7.63</v>
      </c>
      <c r="BF10">
        <v>1.07</v>
      </c>
      <c r="BG10">
        <v>4.1100000000000003</v>
      </c>
      <c r="BH10">
        <v>5.81</v>
      </c>
      <c r="BI10">
        <v>4.78</v>
      </c>
      <c r="BJ10">
        <v>3.11</v>
      </c>
      <c r="BK10">
        <v>4.54</v>
      </c>
      <c r="BL10">
        <v>1.99</v>
      </c>
      <c r="BM10">
        <v>1.59</v>
      </c>
      <c r="BN10">
        <v>0.53</v>
      </c>
      <c r="BO10">
        <v>10.37</v>
      </c>
      <c r="BP10">
        <v>0</v>
      </c>
      <c r="BQ10">
        <v>4.45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76.67</v>
      </c>
    </row>
    <row r="11" spans="1:75">
      <c r="A11" t="s">
        <v>53</v>
      </c>
      <c r="B11">
        <v>0</v>
      </c>
      <c r="C11">
        <v>42</v>
      </c>
      <c r="D11">
        <v>0</v>
      </c>
      <c r="E11">
        <v>0</v>
      </c>
      <c r="F11">
        <v>0</v>
      </c>
      <c r="G11">
        <v>32.58</v>
      </c>
      <c r="H11">
        <v>0</v>
      </c>
      <c r="I11">
        <v>83.296000000000006</v>
      </c>
      <c r="J11">
        <v>4.3840000000000003</v>
      </c>
      <c r="K11">
        <v>215.533728</v>
      </c>
      <c r="L11">
        <v>653.15250000000003</v>
      </c>
      <c r="M11">
        <v>72</v>
      </c>
      <c r="N11">
        <v>118.125</v>
      </c>
      <c r="O11">
        <v>123.66562500000001</v>
      </c>
      <c r="P11">
        <v>138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13.1076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32.973100000000002</v>
      </c>
      <c r="AF11">
        <v>8.8740000000000006</v>
      </c>
      <c r="AG11">
        <v>38.5548</v>
      </c>
      <c r="AH11">
        <v>113.64</v>
      </c>
      <c r="AI11">
        <v>19.094999999999999</v>
      </c>
      <c r="AJ11">
        <v>0</v>
      </c>
      <c r="AK11">
        <v>50.76</v>
      </c>
      <c r="AL11">
        <v>79.364599999999996</v>
      </c>
      <c r="AM11">
        <v>15.804048</v>
      </c>
      <c r="AN11">
        <v>0.68867999999999996</v>
      </c>
      <c r="AO11">
        <v>17.052</v>
      </c>
      <c r="AP11">
        <v>12.9381</v>
      </c>
      <c r="AQ11">
        <v>22.68</v>
      </c>
      <c r="AR11">
        <v>31.897383000000001</v>
      </c>
      <c r="AS11">
        <v>0</v>
      </c>
      <c r="AT11">
        <v>7.4984000000000002</v>
      </c>
      <c r="AU11">
        <v>0</v>
      </c>
      <c r="AV11">
        <v>0</v>
      </c>
      <c r="AW11">
        <v>36.923999999999999</v>
      </c>
      <c r="AX11">
        <v>0</v>
      </c>
      <c r="AY11">
        <v>0</v>
      </c>
      <c r="AZ11">
        <f t="shared" si="0"/>
        <v>75.740000000000009</v>
      </c>
      <c r="BA11">
        <f t="shared" si="1"/>
        <v>2805.0705829999997</v>
      </c>
      <c r="BD11">
        <v>25.43</v>
      </c>
      <c r="BE11">
        <v>7.45</v>
      </c>
      <c r="BF11">
        <v>1.1200000000000001</v>
      </c>
      <c r="BG11">
        <v>3.99</v>
      </c>
      <c r="BH11">
        <v>4.1399999999999997</v>
      </c>
      <c r="BI11">
        <v>4.6900000000000004</v>
      </c>
      <c r="BJ11">
        <v>3.21</v>
      </c>
      <c r="BK11">
        <v>4.54</v>
      </c>
      <c r="BL11">
        <v>1.91</v>
      </c>
      <c r="BM11">
        <v>1.59</v>
      </c>
      <c r="BN11">
        <v>0.51</v>
      </c>
      <c r="BO11">
        <v>10.119999999999999</v>
      </c>
      <c r="BP11">
        <v>0</v>
      </c>
      <c r="BQ11">
        <v>4.32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75.740000000000009</v>
      </c>
    </row>
    <row r="12" spans="1:75">
      <c r="A12" t="s">
        <v>54</v>
      </c>
      <c r="B12">
        <v>0</v>
      </c>
      <c r="C12">
        <v>42</v>
      </c>
      <c r="D12">
        <v>0</v>
      </c>
      <c r="E12">
        <v>0</v>
      </c>
      <c r="F12">
        <v>0</v>
      </c>
      <c r="G12">
        <v>32.58</v>
      </c>
      <c r="H12">
        <v>0</v>
      </c>
      <c r="I12">
        <v>83.296000000000006</v>
      </c>
      <c r="J12">
        <v>4.3840000000000003</v>
      </c>
      <c r="K12">
        <v>215.533728</v>
      </c>
      <c r="L12">
        <v>653.15250000000003</v>
      </c>
      <c r="M12">
        <v>72</v>
      </c>
      <c r="N12">
        <v>118.125</v>
      </c>
      <c r="O12">
        <v>123.66562500000001</v>
      </c>
      <c r="P12">
        <v>138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13.1076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32.973100000000002</v>
      </c>
      <c r="AF12">
        <v>8.8740000000000006</v>
      </c>
      <c r="AG12">
        <v>38.5548</v>
      </c>
      <c r="AH12">
        <v>75.760000000000005</v>
      </c>
      <c r="AI12">
        <v>19.094999999999999</v>
      </c>
      <c r="AJ12">
        <v>0</v>
      </c>
      <c r="AK12">
        <v>50.76</v>
      </c>
      <c r="AL12">
        <v>79.364599999999996</v>
      </c>
      <c r="AM12">
        <v>15.804048</v>
      </c>
      <c r="AN12">
        <v>0.68867999999999996</v>
      </c>
      <c r="AO12">
        <v>17.052</v>
      </c>
      <c r="AP12">
        <v>12.9381</v>
      </c>
      <c r="AQ12">
        <v>11.97</v>
      </c>
      <c r="AR12">
        <v>31.897383000000001</v>
      </c>
      <c r="AS12">
        <v>0</v>
      </c>
      <c r="AT12">
        <v>7.4984000000000002</v>
      </c>
      <c r="AU12">
        <v>0</v>
      </c>
      <c r="AV12">
        <v>0</v>
      </c>
      <c r="AW12">
        <v>36.923999999999999</v>
      </c>
      <c r="AX12">
        <v>0</v>
      </c>
      <c r="AY12">
        <v>0</v>
      </c>
      <c r="AZ12">
        <f t="shared" si="0"/>
        <v>75.740000000000009</v>
      </c>
      <c r="BA12">
        <f t="shared" si="1"/>
        <v>2756.4805829999996</v>
      </c>
      <c r="BD12">
        <v>25.43</v>
      </c>
      <c r="BE12">
        <v>7.45</v>
      </c>
      <c r="BF12">
        <v>1.1200000000000001</v>
      </c>
      <c r="BG12">
        <v>3.99</v>
      </c>
      <c r="BH12">
        <v>4.1399999999999997</v>
      </c>
      <c r="BI12">
        <v>4.6900000000000004</v>
      </c>
      <c r="BJ12">
        <v>3.21</v>
      </c>
      <c r="BK12">
        <v>4.54</v>
      </c>
      <c r="BL12">
        <v>1.91</v>
      </c>
      <c r="BM12">
        <v>1.59</v>
      </c>
      <c r="BN12">
        <v>0.51</v>
      </c>
      <c r="BO12">
        <v>10.119999999999999</v>
      </c>
      <c r="BP12">
        <v>0</v>
      </c>
      <c r="BQ12">
        <v>4.32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75.740000000000009</v>
      </c>
    </row>
    <row r="13" spans="1:75">
      <c r="A13" t="s">
        <v>55</v>
      </c>
      <c r="B13">
        <v>0</v>
      </c>
      <c r="C13">
        <v>42</v>
      </c>
      <c r="D13">
        <v>0</v>
      </c>
      <c r="E13">
        <v>0</v>
      </c>
      <c r="F13">
        <v>0</v>
      </c>
      <c r="G13">
        <v>32.58</v>
      </c>
      <c r="H13">
        <v>0</v>
      </c>
      <c r="I13">
        <v>83.296000000000006</v>
      </c>
      <c r="J13">
        <v>4.3840000000000003</v>
      </c>
      <c r="K13">
        <v>215.533728</v>
      </c>
      <c r="L13">
        <v>653.15250000000003</v>
      </c>
      <c r="M13">
        <v>72</v>
      </c>
      <c r="N13">
        <v>118.125</v>
      </c>
      <c r="O13">
        <v>123.66562500000001</v>
      </c>
      <c r="P13">
        <v>138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13.1076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32.973100000000002</v>
      </c>
      <c r="AF13">
        <v>8.8740000000000006</v>
      </c>
      <c r="AG13">
        <v>38.5548</v>
      </c>
      <c r="AH13">
        <v>37.880000000000003</v>
      </c>
      <c r="AI13">
        <v>19.094999999999999</v>
      </c>
      <c r="AJ13">
        <v>0</v>
      </c>
      <c r="AK13">
        <v>50.76</v>
      </c>
      <c r="AL13">
        <v>79.364599999999996</v>
      </c>
      <c r="AM13">
        <v>15.804048</v>
      </c>
      <c r="AN13">
        <v>0.68867999999999996</v>
      </c>
      <c r="AO13">
        <v>17.052</v>
      </c>
      <c r="AP13">
        <v>12.9381</v>
      </c>
      <c r="AQ13">
        <v>11.97</v>
      </c>
      <c r="AR13">
        <v>32.688360000000003</v>
      </c>
      <c r="AS13">
        <v>0</v>
      </c>
      <c r="AT13">
        <v>7.4984000000000002</v>
      </c>
      <c r="AU13">
        <v>0</v>
      </c>
      <c r="AV13">
        <v>0</v>
      </c>
      <c r="AW13">
        <v>36.923999999999999</v>
      </c>
      <c r="AX13">
        <v>0</v>
      </c>
      <c r="AY13">
        <v>0</v>
      </c>
      <c r="AZ13">
        <f t="shared" si="0"/>
        <v>75.009999999999991</v>
      </c>
      <c r="BA13">
        <f t="shared" si="1"/>
        <v>2718.6615599999996</v>
      </c>
      <c r="BD13">
        <v>25.43</v>
      </c>
      <c r="BE13">
        <v>6.72</v>
      </c>
      <c r="BF13">
        <v>1.1200000000000001</v>
      </c>
      <c r="BG13">
        <v>3.99</v>
      </c>
      <c r="BH13">
        <v>4.1399999999999997</v>
      </c>
      <c r="BI13">
        <v>4.6900000000000004</v>
      </c>
      <c r="BJ13">
        <v>3.21</v>
      </c>
      <c r="BK13">
        <v>4.54</v>
      </c>
      <c r="BL13">
        <v>1.91</v>
      </c>
      <c r="BM13">
        <v>1.59</v>
      </c>
      <c r="BN13">
        <v>0.51</v>
      </c>
      <c r="BO13">
        <v>10.119999999999999</v>
      </c>
      <c r="BP13">
        <v>0</v>
      </c>
      <c r="BQ13">
        <v>4.32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75.009999999999991</v>
      </c>
    </row>
    <row r="14" spans="1:75">
      <c r="A14" t="s">
        <v>56</v>
      </c>
      <c r="B14">
        <v>0</v>
      </c>
      <c r="C14">
        <v>42</v>
      </c>
      <c r="D14">
        <v>0</v>
      </c>
      <c r="E14">
        <v>0</v>
      </c>
      <c r="F14">
        <v>0</v>
      </c>
      <c r="G14">
        <v>32.58</v>
      </c>
      <c r="H14">
        <v>0</v>
      </c>
      <c r="I14">
        <v>83.296000000000006</v>
      </c>
      <c r="J14">
        <v>4.3840000000000003</v>
      </c>
      <c r="K14">
        <v>215.533728</v>
      </c>
      <c r="L14">
        <v>653.15250000000003</v>
      </c>
      <c r="M14">
        <v>72</v>
      </c>
      <c r="N14">
        <v>118.125</v>
      </c>
      <c r="O14">
        <v>123.66562500000001</v>
      </c>
      <c r="P14">
        <v>138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13.1076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32.973100000000002</v>
      </c>
      <c r="AF14">
        <v>8.8740000000000006</v>
      </c>
      <c r="AG14">
        <v>38.5548</v>
      </c>
      <c r="AH14">
        <v>0</v>
      </c>
      <c r="AI14">
        <v>19.094999999999999</v>
      </c>
      <c r="AJ14">
        <v>0</v>
      </c>
      <c r="AK14">
        <v>50.76</v>
      </c>
      <c r="AL14">
        <v>79.364599999999996</v>
      </c>
      <c r="AM14">
        <v>15.804048</v>
      </c>
      <c r="AN14">
        <v>0.68867999999999996</v>
      </c>
      <c r="AO14">
        <v>17.052</v>
      </c>
      <c r="AP14">
        <v>12.9381</v>
      </c>
      <c r="AQ14">
        <v>0</v>
      </c>
      <c r="AR14">
        <v>32.688360000000003</v>
      </c>
      <c r="AS14">
        <v>0</v>
      </c>
      <c r="AT14">
        <v>7.4984000000000002</v>
      </c>
      <c r="AU14">
        <v>0</v>
      </c>
      <c r="AV14">
        <v>0</v>
      </c>
      <c r="AW14">
        <v>36.923999999999999</v>
      </c>
      <c r="AX14">
        <v>0</v>
      </c>
      <c r="AY14">
        <v>0</v>
      </c>
      <c r="AZ14">
        <f t="shared" si="0"/>
        <v>75.009999999999991</v>
      </c>
      <c r="BA14">
        <f t="shared" si="1"/>
        <v>2668.8115600000001</v>
      </c>
      <c r="BD14">
        <v>25.43</v>
      </c>
      <c r="BE14">
        <v>6.72</v>
      </c>
      <c r="BF14">
        <v>1.1200000000000001</v>
      </c>
      <c r="BG14">
        <v>3.99</v>
      </c>
      <c r="BH14">
        <v>4.1399999999999997</v>
      </c>
      <c r="BI14">
        <v>4.6900000000000004</v>
      </c>
      <c r="BJ14">
        <v>3.21</v>
      </c>
      <c r="BK14">
        <v>4.54</v>
      </c>
      <c r="BL14">
        <v>1.91</v>
      </c>
      <c r="BM14">
        <v>1.59</v>
      </c>
      <c r="BN14">
        <v>0.51</v>
      </c>
      <c r="BO14">
        <v>10.119999999999999</v>
      </c>
      <c r="BP14">
        <v>0</v>
      </c>
      <c r="BQ14">
        <v>4.32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75.009999999999991</v>
      </c>
    </row>
    <row r="15" spans="1:75">
      <c r="A15" t="s">
        <v>57</v>
      </c>
      <c r="B15">
        <v>0</v>
      </c>
      <c r="C15">
        <v>42</v>
      </c>
      <c r="D15">
        <v>0</v>
      </c>
      <c r="E15">
        <v>0</v>
      </c>
      <c r="F15">
        <v>0</v>
      </c>
      <c r="G15">
        <v>32.58</v>
      </c>
      <c r="H15">
        <v>0</v>
      </c>
      <c r="I15">
        <v>83.296000000000006</v>
      </c>
      <c r="J15">
        <v>4.3840000000000003</v>
      </c>
      <c r="K15">
        <v>215.533728</v>
      </c>
      <c r="L15">
        <v>653.15250000000003</v>
      </c>
      <c r="M15">
        <v>72</v>
      </c>
      <c r="N15">
        <v>118.125</v>
      </c>
      <c r="O15">
        <v>123.66562500000001</v>
      </c>
      <c r="P15">
        <v>138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13.1076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32.973100000000002</v>
      </c>
      <c r="AF15">
        <v>8.8740000000000006</v>
      </c>
      <c r="AG15">
        <v>38.5548</v>
      </c>
      <c r="AH15">
        <v>0</v>
      </c>
      <c r="AI15">
        <v>19.094999999999999</v>
      </c>
      <c r="AJ15">
        <v>0</v>
      </c>
      <c r="AK15">
        <v>50.76</v>
      </c>
      <c r="AL15">
        <v>79.364599999999996</v>
      </c>
      <c r="AM15">
        <v>15.804048</v>
      </c>
      <c r="AN15">
        <v>0.68867999999999996</v>
      </c>
      <c r="AO15">
        <v>17.052</v>
      </c>
      <c r="AP15">
        <v>11.529</v>
      </c>
      <c r="AQ15">
        <v>0</v>
      </c>
      <c r="AR15">
        <v>32.688360000000003</v>
      </c>
      <c r="AS15">
        <v>0</v>
      </c>
      <c r="AT15">
        <v>7.4984000000000002</v>
      </c>
      <c r="AU15">
        <v>0</v>
      </c>
      <c r="AV15">
        <v>0</v>
      </c>
      <c r="AW15">
        <v>36.923999999999999</v>
      </c>
      <c r="AX15">
        <v>0</v>
      </c>
      <c r="AY15">
        <v>0</v>
      </c>
      <c r="AZ15">
        <f t="shared" si="0"/>
        <v>75.039999999999992</v>
      </c>
      <c r="BA15">
        <f t="shared" si="1"/>
        <v>2667.43246</v>
      </c>
      <c r="BD15">
        <v>25.43</v>
      </c>
      <c r="BE15">
        <v>6.72</v>
      </c>
      <c r="BF15">
        <v>1.1499999999999999</v>
      </c>
      <c r="BG15">
        <v>3.99</v>
      </c>
      <c r="BH15">
        <v>4.1399999999999997</v>
      </c>
      <c r="BI15">
        <v>4.6900000000000004</v>
      </c>
      <c r="BJ15">
        <v>3.21</v>
      </c>
      <c r="BK15">
        <v>4.54</v>
      </c>
      <c r="BL15">
        <v>1.91</v>
      </c>
      <c r="BM15">
        <v>1.59</v>
      </c>
      <c r="BN15">
        <v>0.51</v>
      </c>
      <c r="BO15">
        <v>10.119999999999999</v>
      </c>
      <c r="BP15">
        <v>0</v>
      </c>
      <c r="BQ15">
        <v>4.32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75.039999999999992</v>
      </c>
    </row>
    <row r="16" spans="1:75">
      <c r="A16" t="s">
        <v>58</v>
      </c>
      <c r="B16">
        <v>0</v>
      </c>
      <c r="C16">
        <v>42</v>
      </c>
      <c r="D16">
        <v>0</v>
      </c>
      <c r="E16">
        <v>0</v>
      </c>
      <c r="F16">
        <v>0</v>
      </c>
      <c r="G16">
        <v>32.58</v>
      </c>
      <c r="H16">
        <v>0</v>
      </c>
      <c r="I16">
        <v>83.296000000000006</v>
      </c>
      <c r="J16">
        <v>4.3840000000000003</v>
      </c>
      <c r="K16">
        <v>215.533728</v>
      </c>
      <c r="L16">
        <v>653.15250000000003</v>
      </c>
      <c r="M16">
        <v>72</v>
      </c>
      <c r="N16">
        <v>118.125</v>
      </c>
      <c r="O16">
        <v>123.66562500000001</v>
      </c>
      <c r="P16">
        <v>138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13.1076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32.973100000000002</v>
      </c>
      <c r="AF16">
        <v>8.8740000000000006</v>
      </c>
      <c r="AG16">
        <v>38.5548</v>
      </c>
      <c r="AH16">
        <v>0</v>
      </c>
      <c r="AI16">
        <v>19.094999999999999</v>
      </c>
      <c r="AJ16">
        <v>0</v>
      </c>
      <c r="AK16">
        <v>50.76</v>
      </c>
      <c r="AL16">
        <v>79.364599999999996</v>
      </c>
      <c r="AM16">
        <v>15.804048</v>
      </c>
      <c r="AN16">
        <v>0.68867999999999996</v>
      </c>
      <c r="AO16">
        <v>17.052</v>
      </c>
      <c r="AP16">
        <v>11.529</v>
      </c>
      <c r="AQ16">
        <v>0</v>
      </c>
      <c r="AR16">
        <v>32.688360000000003</v>
      </c>
      <c r="AS16">
        <v>0</v>
      </c>
      <c r="AT16">
        <v>7.4984000000000002</v>
      </c>
      <c r="AU16">
        <v>0</v>
      </c>
      <c r="AV16">
        <v>0</v>
      </c>
      <c r="AW16">
        <v>36.923999999999999</v>
      </c>
      <c r="AX16">
        <v>0</v>
      </c>
      <c r="AY16">
        <v>0</v>
      </c>
      <c r="AZ16">
        <f t="shared" si="0"/>
        <v>75.039999999999992</v>
      </c>
      <c r="BA16">
        <f t="shared" si="1"/>
        <v>2667.43246</v>
      </c>
      <c r="BD16">
        <v>25.43</v>
      </c>
      <c r="BE16">
        <v>6.72</v>
      </c>
      <c r="BF16">
        <v>1.1499999999999999</v>
      </c>
      <c r="BG16">
        <v>3.99</v>
      </c>
      <c r="BH16">
        <v>4.1399999999999997</v>
      </c>
      <c r="BI16">
        <v>4.6900000000000004</v>
      </c>
      <c r="BJ16">
        <v>3.21</v>
      </c>
      <c r="BK16">
        <v>4.54</v>
      </c>
      <c r="BL16">
        <v>1.91</v>
      </c>
      <c r="BM16">
        <v>1.59</v>
      </c>
      <c r="BN16">
        <v>0.51</v>
      </c>
      <c r="BO16">
        <v>10.119999999999999</v>
      </c>
      <c r="BP16">
        <v>0</v>
      </c>
      <c r="BQ16">
        <v>4.32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75.039999999999992</v>
      </c>
    </row>
    <row r="17" spans="1:75">
      <c r="A17" t="s">
        <v>59</v>
      </c>
      <c r="B17">
        <v>0</v>
      </c>
      <c r="C17">
        <v>42</v>
      </c>
      <c r="D17">
        <v>0</v>
      </c>
      <c r="E17">
        <v>0</v>
      </c>
      <c r="F17">
        <v>0</v>
      </c>
      <c r="G17">
        <v>32.58</v>
      </c>
      <c r="H17">
        <v>0</v>
      </c>
      <c r="I17">
        <v>83.296000000000006</v>
      </c>
      <c r="J17">
        <v>4.3840000000000003</v>
      </c>
      <c r="K17">
        <v>215.533728</v>
      </c>
      <c r="L17">
        <v>653.15250000000003</v>
      </c>
      <c r="M17">
        <v>72</v>
      </c>
      <c r="N17">
        <v>118.125</v>
      </c>
      <c r="O17">
        <v>123.66562500000001</v>
      </c>
      <c r="P17">
        <v>138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13.1076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32.973100000000002</v>
      </c>
      <c r="AF17">
        <v>8.8740000000000006</v>
      </c>
      <c r="AG17">
        <v>38.5548</v>
      </c>
      <c r="AH17">
        <v>0</v>
      </c>
      <c r="AI17">
        <v>19.094999999999999</v>
      </c>
      <c r="AJ17">
        <v>0</v>
      </c>
      <c r="AK17">
        <v>50.76</v>
      </c>
      <c r="AL17">
        <v>79.364599999999996</v>
      </c>
      <c r="AM17">
        <v>15.804048</v>
      </c>
      <c r="AN17">
        <v>0.68867999999999996</v>
      </c>
      <c r="AO17">
        <v>17.052</v>
      </c>
      <c r="AP17">
        <v>11.529</v>
      </c>
      <c r="AQ17">
        <v>0</v>
      </c>
      <c r="AR17">
        <v>31.897383000000001</v>
      </c>
      <c r="AS17">
        <v>0</v>
      </c>
      <c r="AT17">
        <v>7.4984000000000002</v>
      </c>
      <c r="AU17">
        <v>0</v>
      </c>
      <c r="AV17">
        <v>0</v>
      </c>
      <c r="AW17">
        <v>36.923999999999999</v>
      </c>
      <c r="AX17">
        <v>0</v>
      </c>
      <c r="AY17">
        <v>0</v>
      </c>
      <c r="AZ17">
        <f t="shared" si="0"/>
        <v>75.039999999999992</v>
      </c>
      <c r="BA17">
        <f t="shared" si="1"/>
        <v>2666.6414829999999</v>
      </c>
      <c r="BD17">
        <v>25.43</v>
      </c>
      <c r="BE17">
        <v>6.72</v>
      </c>
      <c r="BF17">
        <v>1.1499999999999999</v>
      </c>
      <c r="BG17">
        <v>3.99</v>
      </c>
      <c r="BH17">
        <v>4.1399999999999997</v>
      </c>
      <c r="BI17">
        <v>4.6900000000000004</v>
      </c>
      <c r="BJ17">
        <v>3.21</v>
      </c>
      <c r="BK17">
        <v>4.54</v>
      </c>
      <c r="BL17">
        <v>1.91</v>
      </c>
      <c r="BM17">
        <v>1.59</v>
      </c>
      <c r="BN17">
        <v>0.51</v>
      </c>
      <c r="BO17">
        <v>10.119999999999999</v>
      </c>
      <c r="BP17">
        <v>0</v>
      </c>
      <c r="BQ17">
        <v>4.32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75.039999999999992</v>
      </c>
    </row>
    <row r="18" spans="1:75">
      <c r="A18" t="s">
        <v>60</v>
      </c>
      <c r="B18">
        <v>0</v>
      </c>
      <c r="C18">
        <v>42</v>
      </c>
      <c r="D18">
        <v>0</v>
      </c>
      <c r="E18">
        <v>0</v>
      </c>
      <c r="F18">
        <v>0</v>
      </c>
      <c r="G18">
        <v>32.58</v>
      </c>
      <c r="H18">
        <v>0</v>
      </c>
      <c r="I18">
        <v>83.296000000000006</v>
      </c>
      <c r="J18">
        <v>4.3840000000000003</v>
      </c>
      <c r="K18">
        <v>215.533728</v>
      </c>
      <c r="L18">
        <v>653.15250000000003</v>
      </c>
      <c r="M18">
        <v>72</v>
      </c>
      <c r="N18">
        <v>118.125</v>
      </c>
      <c r="O18">
        <v>123.66562500000001</v>
      </c>
      <c r="P18">
        <v>138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13.1076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32.973100000000002</v>
      </c>
      <c r="AF18">
        <v>8.8740000000000006</v>
      </c>
      <c r="AG18">
        <v>38.5548</v>
      </c>
      <c r="AH18">
        <v>0</v>
      </c>
      <c r="AI18">
        <v>19.094999999999999</v>
      </c>
      <c r="AJ18">
        <v>0</v>
      </c>
      <c r="AK18">
        <v>50.76</v>
      </c>
      <c r="AL18">
        <v>79.364599999999996</v>
      </c>
      <c r="AM18">
        <v>15.804048</v>
      </c>
      <c r="AN18">
        <v>0.68867999999999996</v>
      </c>
      <c r="AO18">
        <v>17.052</v>
      </c>
      <c r="AP18">
        <v>11.529</v>
      </c>
      <c r="AQ18">
        <v>0</v>
      </c>
      <c r="AR18">
        <v>31.897383000000001</v>
      </c>
      <c r="AS18">
        <v>0</v>
      </c>
      <c r="AT18">
        <v>7.4984000000000002</v>
      </c>
      <c r="AU18">
        <v>0</v>
      </c>
      <c r="AV18">
        <v>0</v>
      </c>
      <c r="AW18">
        <v>36.923999999999999</v>
      </c>
      <c r="AX18">
        <v>0</v>
      </c>
      <c r="AY18">
        <v>0</v>
      </c>
      <c r="AZ18">
        <f t="shared" si="0"/>
        <v>75.039999999999992</v>
      </c>
      <c r="BA18">
        <f t="shared" si="1"/>
        <v>2666.6414829999999</v>
      </c>
      <c r="BD18">
        <v>25.43</v>
      </c>
      <c r="BE18">
        <v>6.72</v>
      </c>
      <c r="BF18">
        <v>1.1499999999999999</v>
      </c>
      <c r="BG18">
        <v>3.99</v>
      </c>
      <c r="BH18">
        <v>4.1399999999999997</v>
      </c>
      <c r="BI18">
        <v>4.6900000000000004</v>
      </c>
      <c r="BJ18">
        <v>3.21</v>
      </c>
      <c r="BK18">
        <v>4.54</v>
      </c>
      <c r="BL18">
        <v>1.91</v>
      </c>
      <c r="BM18">
        <v>1.59</v>
      </c>
      <c r="BN18">
        <v>0.51</v>
      </c>
      <c r="BO18">
        <v>10.119999999999999</v>
      </c>
      <c r="BP18">
        <v>0</v>
      </c>
      <c r="BQ18">
        <v>4.32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75.039999999999992</v>
      </c>
    </row>
    <row r="19" spans="1:75">
      <c r="A19" t="s">
        <v>61</v>
      </c>
      <c r="B19">
        <v>0</v>
      </c>
      <c r="C19">
        <v>42</v>
      </c>
      <c r="D19">
        <v>0</v>
      </c>
      <c r="E19">
        <v>0</v>
      </c>
      <c r="F19">
        <v>0</v>
      </c>
      <c r="G19">
        <v>32.58</v>
      </c>
      <c r="H19">
        <v>0</v>
      </c>
      <c r="I19">
        <v>83.296000000000006</v>
      </c>
      <c r="J19">
        <v>4.3840000000000003</v>
      </c>
      <c r="K19">
        <v>215.533728</v>
      </c>
      <c r="L19">
        <v>653.15250000000003</v>
      </c>
      <c r="M19">
        <v>72</v>
      </c>
      <c r="N19">
        <v>118.125</v>
      </c>
      <c r="O19">
        <v>123.66562500000001</v>
      </c>
      <c r="P19">
        <v>138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32.973100000000002</v>
      </c>
      <c r="AF19">
        <v>8.8740000000000006</v>
      </c>
      <c r="AG19">
        <v>38.5548</v>
      </c>
      <c r="AH19">
        <v>0</v>
      </c>
      <c r="AI19">
        <v>19.094999999999999</v>
      </c>
      <c r="AJ19">
        <v>0</v>
      </c>
      <c r="AK19">
        <v>50.76</v>
      </c>
      <c r="AL19">
        <v>79.364599999999996</v>
      </c>
      <c r="AM19">
        <v>15.804048</v>
      </c>
      <c r="AN19">
        <v>0.68867999999999996</v>
      </c>
      <c r="AO19">
        <v>17.052</v>
      </c>
      <c r="AP19">
        <v>11.529</v>
      </c>
      <c r="AQ19">
        <v>0</v>
      </c>
      <c r="AR19">
        <v>31.897383000000001</v>
      </c>
      <c r="AS19">
        <v>0</v>
      </c>
      <c r="AT19">
        <v>7.4984000000000002</v>
      </c>
      <c r="AU19">
        <v>0</v>
      </c>
      <c r="AV19">
        <v>0</v>
      </c>
      <c r="AW19">
        <v>36.923999999999999</v>
      </c>
      <c r="AX19">
        <v>0</v>
      </c>
      <c r="AY19">
        <v>0</v>
      </c>
      <c r="AZ19">
        <f t="shared" si="0"/>
        <v>75.77000000000001</v>
      </c>
      <c r="BA19">
        <f t="shared" si="1"/>
        <v>2667.3714829999999</v>
      </c>
      <c r="BD19">
        <v>25.43</v>
      </c>
      <c r="BE19">
        <v>7.45</v>
      </c>
      <c r="BF19">
        <v>1.1499999999999999</v>
      </c>
      <c r="BG19">
        <v>3.99</v>
      </c>
      <c r="BH19">
        <v>4.1399999999999997</v>
      </c>
      <c r="BI19">
        <v>4.6900000000000004</v>
      </c>
      <c r="BJ19">
        <v>3.21</v>
      </c>
      <c r="BK19">
        <v>4.54</v>
      </c>
      <c r="BL19">
        <v>1.91</v>
      </c>
      <c r="BM19">
        <v>1.59</v>
      </c>
      <c r="BN19">
        <v>0.51</v>
      </c>
      <c r="BO19">
        <v>10.119999999999999</v>
      </c>
      <c r="BP19">
        <v>0</v>
      </c>
      <c r="BQ19">
        <v>4.32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75.77000000000001</v>
      </c>
    </row>
    <row r="20" spans="1:75">
      <c r="A20" t="s">
        <v>62</v>
      </c>
      <c r="B20">
        <v>0</v>
      </c>
      <c r="C20">
        <v>42</v>
      </c>
      <c r="D20">
        <v>0</v>
      </c>
      <c r="E20">
        <v>0</v>
      </c>
      <c r="F20">
        <v>0</v>
      </c>
      <c r="G20">
        <v>32.58</v>
      </c>
      <c r="H20">
        <v>0</v>
      </c>
      <c r="I20">
        <v>83.296000000000006</v>
      </c>
      <c r="J20">
        <v>4.3840000000000003</v>
      </c>
      <c r="K20">
        <v>215.533728</v>
      </c>
      <c r="L20">
        <v>653.15250000000003</v>
      </c>
      <c r="M20">
        <v>72</v>
      </c>
      <c r="N20">
        <v>118.125</v>
      </c>
      <c r="O20">
        <v>123.66562500000001</v>
      </c>
      <c r="P20">
        <v>138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32.973100000000002</v>
      </c>
      <c r="AF20">
        <v>8.8740000000000006</v>
      </c>
      <c r="AG20">
        <v>38.5548</v>
      </c>
      <c r="AH20">
        <v>0</v>
      </c>
      <c r="AI20">
        <v>19.094999999999999</v>
      </c>
      <c r="AJ20">
        <v>0</v>
      </c>
      <c r="AK20">
        <v>50.76</v>
      </c>
      <c r="AL20">
        <v>79.364599999999996</v>
      </c>
      <c r="AM20">
        <v>15.804048</v>
      </c>
      <c r="AN20">
        <v>0.68867999999999996</v>
      </c>
      <c r="AO20">
        <v>17.052</v>
      </c>
      <c r="AP20">
        <v>11.529</v>
      </c>
      <c r="AQ20">
        <v>0</v>
      </c>
      <c r="AR20">
        <v>31.897383000000001</v>
      </c>
      <c r="AS20">
        <v>0</v>
      </c>
      <c r="AT20">
        <v>7.4984000000000002</v>
      </c>
      <c r="AU20">
        <v>0</v>
      </c>
      <c r="AV20">
        <v>0</v>
      </c>
      <c r="AW20">
        <v>36.923999999999999</v>
      </c>
      <c r="AX20">
        <v>0</v>
      </c>
      <c r="AY20">
        <v>0</v>
      </c>
      <c r="AZ20">
        <f t="shared" si="0"/>
        <v>75.77000000000001</v>
      </c>
      <c r="BA20">
        <f t="shared" si="1"/>
        <v>2667.3714829999999</v>
      </c>
      <c r="BD20">
        <v>25.43</v>
      </c>
      <c r="BE20">
        <v>7.45</v>
      </c>
      <c r="BF20">
        <v>1.1499999999999999</v>
      </c>
      <c r="BG20">
        <v>3.99</v>
      </c>
      <c r="BH20">
        <v>4.1399999999999997</v>
      </c>
      <c r="BI20">
        <v>4.6900000000000004</v>
      </c>
      <c r="BJ20">
        <v>3.21</v>
      </c>
      <c r="BK20">
        <v>4.54</v>
      </c>
      <c r="BL20">
        <v>1.91</v>
      </c>
      <c r="BM20">
        <v>1.59</v>
      </c>
      <c r="BN20">
        <v>0.51</v>
      </c>
      <c r="BO20">
        <v>10.119999999999999</v>
      </c>
      <c r="BP20">
        <v>0</v>
      </c>
      <c r="BQ20">
        <v>4.32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75.77000000000001</v>
      </c>
    </row>
    <row r="21" spans="1:75">
      <c r="A21" t="s">
        <v>63</v>
      </c>
      <c r="B21">
        <v>0</v>
      </c>
      <c r="C21">
        <v>42</v>
      </c>
      <c r="D21">
        <v>0</v>
      </c>
      <c r="E21">
        <v>0</v>
      </c>
      <c r="F21">
        <v>0</v>
      </c>
      <c r="G21">
        <v>32.58</v>
      </c>
      <c r="H21">
        <v>0</v>
      </c>
      <c r="I21">
        <v>83.296000000000006</v>
      </c>
      <c r="J21">
        <v>4.3840000000000003</v>
      </c>
      <c r="K21">
        <v>215.533728</v>
      </c>
      <c r="L21">
        <v>653.15250000000003</v>
      </c>
      <c r="M21">
        <v>72</v>
      </c>
      <c r="N21">
        <v>118.125</v>
      </c>
      <c r="O21">
        <v>123.66562500000001</v>
      </c>
      <c r="P21">
        <v>138.375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32.973100000000002</v>
      </c>
      <c r="AF21">
        <v>8.8740000000000006</v>
      </c>
      <c r="AG21">
        <v>38.5548</v>
      </c>
      <c r="AH21">
        <v>0</v>
      </c>
      <c r="AI21">
        <v>5.0919999999999996</v>
      </c>
      <c r="AJ21">
        <v>0</v>
      </c>
      <c r="AK21">
        <v>50.76</v>
      </c>
      <c r="AL21">
        <v>79.364599999999996</v>
      </c>
      <c r="AM21">
        <v>15.804048</v>
      </c>
      <c r="AN21">
        <v>0.68867999999999996</v>
      </c>
      <c r="AO21">
        <v>17.052</v>
      </c>
      <c r="AP21">
        <v>11.529</v>
      </c>
      <c r="AQ21">
        <v>5.67</v>
      </c>
      <c r="AR21">
        <v>31.897383000000001</v>
      </c>
      <c r="AS21">
        <v>0</v>
      </c>
      <c r="AT21">
        <v>7.4984000000000002</v>
      </c>
      <c r="AU21">
        <v>0</v>
      </c>
      <c r="AV21">
        <v>0</v>
      </c>
      <c r="AW21">
        <v>36.923999999999999</v>
      </c>
      <c r="AX21">
        <v>0</v>
      </c>
      <c r="AY21">
        <v>0</v>
      </c>
      <c r="AZ21">
        <f t="shared" si="0"/>
        <v>75.77000000000001</v>
      </c>
      <c r="BA21">
        <f t="shared" si="1"/>
        <v>2659.4134830000003</v>
      </c>
      <c r="BD21">
        <v>25.43</v>
      </c>
      <c r="BE21">
        <v>7.45</v>
      </c>
      <c r="BF21">
        <v>1.1499999999999999</v>
      </c>
      <c r="BG21">
        <v>3.99</v>
      </c>
      <c r="BH21">
        <v>4.1399999999999997</v>
      </c>
      <c r="BI21">
        <v>4.6900000000000004</v>
      </c>
      <c r="BJ21">
        <v>3.21</v>
      </c>
      <c r="BK21">
        <v>4.54</v>
      </c>
      <c r="BL21">
        <v>1.91</v>
      </c>
      <c r="BM21">
        <v>1.59</v>
      </c>
      <c r="BN21">
        <v>0.51</v>
      </c>
      <c r="BO21">
        <v>10.119999999999999</v>
      </c>
      <c r="BP21">
        <v>0</v>
      </c>
      <c r="BQ21">
        <v>4.32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75.77000000000001</v>
      </c>
    </row>
    <row r="22" spans="1:75">
      <c r="A22" t="s">
        <v>64</v>
      </c>
      <c r="B22">
        <v>0</v>
      </c>
      <c r="C22">
        <v>42</v>
      </c>
      <c r="D22">
        <v>0</v>
      </c>
      <c r="E22">
        <v>0</v>
      </c>
      <c r="F22">
        <v>0</v>
      </c>
      <c r="G22">
        <v>32.58</v>
      </c>
      <c r="H22">
        <v>0</v>
      </c>
      <c r="I22">
        <v>83.296000000000006</v>
      </c>
      <c r="J22">
        <v>4.3840000000000003</v>
      </c>
      <c r="K22">
        <v>215.533728</v>
      </c>
      <c r="L22">
        <v>653.15250000000003</v>
      </c>
      <c r="M22">
        <v>72</v>
      </c>
      <c r="N22">
        <v>118.125</v>
      </c>
      <c r="O22">
        <v>123.66562500000001</v>
      </c>
      <c r="P22">
        <v>138.375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32.973100000000002</v>
      </c>
      <c r="AF22">
        <v>8.8740000000000006</v>
      </c>
      <c r="AG22">
        <v>38.5548</v>
      </c>
      <c r="AH22">
        <v>0</v>
      </c>
      <c r="AI22">
        <v>5.0919999999999996</v>
      </c>
      <c r="AJ22">
        <v>0</v>
      </c>
      <c r="AK22">
        <v>50.76</v>
      </c>
      <c r="AL22">
        <v>79.364599999999996</v>
      </c>
      <c r="AM22">
        <v>15.804048</v>
      </c>
      <c r="AN22">
        <v>0.68867999999999996</v>
      </c>
      <c r="AO22">
        <v>17.052</v>
      </c>
      <c r="AP22">
        <v>11.529</v>
      </c>
      <c r="AQ22">
        <v>11.34</v>
      </c>
      <c r="AR22">
        <v>31.897383000000001</v>
      </c>
      <c r="AS22">
        <v>0</v>
      </c>
      <c r="AT22">
        <v>7.4984000000000002</v>
      </c>
      <c r="AU22">
        <v>0</v>
      </c>
      <c r="AV22">
        <v>0</v>
      </c>
      <c r="AW22">
        <v>36.923999999999999</v>
      </c>
      <c r="AX22">
        <v>0</v>
      </c>
      <c r="AY22">
        <v>0</v>
      </c>
      <c r="AZ22">
        <f t="shared" si="0"/>
        <v>75.77000000000001</v>
      </c>
      <c r="BA22">
        <f t="shared" si="1"/>
        <v>2665.0834830000003</v>
      </c>
      <c r="BD22">
        <v>25.43</v>
      </c>
      <c r="BE22">
        <v>7.45</v>
      </c>
      <c r="BF22">
        <v>1.1499999999999999</v>
      </c>
      <c r="BG22">
        <v>3.99</v>
      </c>
      <c r="BH22">
        <v>4.1399999999999997</v>
      </c>
      <c r="BI22">
        <v>4.6900000000000004</v>
      </c>
      <c r="BJ22">
        <v>3.21</v>
      </c>
      <c r="BK22">
        <v>4.54</v>
      </c>
      <c r="BL22">
        <v>1.91</v>
      </c>
      <c r="BM22">
        <v>1.59</v>
      </c>
      <c r="BN22">
        <v>0.51</v>
      </c>
      <c r="BO22">
        <v>10.119999999999999</v>
      </c>
      <c r="BP22">
        <v>0</v>
      </c>
      <c r="BQ22">
        <v>4.32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75.77000000000001</v>
      </c>
    </row>
    <row r="23" spans="1:75">
      <c r="A23" t="s">
        <v>65</v>
      </c>
      <c r="B23">
        <v>0</v>
      </c>
      <c r="C23">
        <v>42</v>
      </c>
      <c r="D23">
        <v>0</v>
      </c>
      <c r="E23">
        <v>0</v>
      </c>
      <c r="F23">
        <v>0</v>
      </c>
      <c r="G23">
        <v>32.58</v>
      </c>
      <c r="H23">
        <v>0</v>
      </c>
      <c r="I23">
        <v>83.296000000000006</v>
      </c>
      <c r="J23">
        <v>4.3840000000000003</v>
      </c>
      <c r="K23">
        <v>215.533728</v>
      </c>
      <c r="L23">
        <v>653.15250000000003</v>
      </c>
      <c r="M23">
        <v>72</v>
      </c>
      <c r="N23">
        <v>118.125</v>
      </c>
      <c r="O23">
        <v>123.66562500000001</v>
      </c>
      <c r="P23">
        <v>138.375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32.973100000000002</v>
      </c>
      <c r="AF23">
        <v>8.8740000000000006</v>
      </c>
      <c r="AG23">
        <v>38.5548</v>
      </c>
      <c r="AH23">
        <v>0</v>
      </c>
      <c r="AI23">
        <v>5.0919999999999996</v>
      </c>
      <c r="AJ23">
        <v>0</v>
      </c>
      <c r="AK23">
        <v>50.76</v>
      </c>
      <c r="AL23">
        <v>79.364599999999996</v>
      </c>
      <c r="AM23">
        <v>15.804048</v>
      </c>
      <c r="AN23">
        <v>0.68867999999999996</v>
      </c>
      <c r="AO23">
        <v>17.052</v>
      </c>
      <c r="AP23">
        <v>11.529</v>
      </c>
      <c r="AQ23">
        <v>11.97</v>
      </c>
      <c r="AR23">
        <v>31.897383000000001</v>
      </c>
      <c r="AS23">
        <v>0</v>
      </c>
      <c r="AT23">
        <v>7.4984000000000002</v>
      </c>
      <c r="AU23">
        <v>0</v>
      </c>
      <c r="AV23">
        <v>0</v>
      </c>
      <c r="AW23">
        <v>36.923999999999999</v>
      </c>
      <c r="AX23">
        <v>0</v>
      </c>
      <c r="AY23">
        <v>0</v>
      </c>
      <c r="AZ23">
        <f t="shared" si="0"/>
        <v>75.740000000000009</v>
      </c>
      <c r="BA23">
        <f t="shared" si="1"/>
        <v>2665.6834829999998</v>
      </c>
      <c r="BD23">
        <v>25.43</v>
      </c>
      <c r="BE23">
        <v>7.45</v>
      </c>
      <c r="BF23">
        <v>1.1200000000000001</v>
      </c>
      <c r="BG23">
        <v>3.99</v>
      </c>
      <c r="BH23">
        <v>4.1399999999999997</v>
      </c>
      <c r="BI23">
        <v>4.6900000000000004</v>
      </c>
      <c r="BJ23">
        <v>3.21</v>
      </c>
      <c r="BK23">
        <v>4.54</v>
      </c>
      <c r="BL23">
        <v>1.91</v>
      </c>
      <c r="BM23">
        <v>1.59</v>
      </c>
      <c r="BN23">
        <v>0.51</v>
      </c>
      <c r="BO23">
        <v>10.119999999999999</v>
      </c>
      <c r="BP23">
        <v>0</v>
      </c>
      <c r="BQ23">
        <v>4.32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75.740000000000009</v>
      </c>
    </row>
    <row r="24" spans="1:75">
      <c r="A24" t="s">
        <v>66</v>
      </c>
      <c r="B24">
        <v>0</v>
      </c>
      <c r="C24">
        <v>42</v>
      </c>
      <c r="D24">
        <v>0</v>
      </c>
      <c r="E24">
        <v>0</v>
      </c>
      <c r="F24">
        <v>0</v>
      </c>
      <c r="G24">
        <v>32.58</v>
      </c>
      <c r="H24">
        <v>0</v>
      </c>
      <c r="I24">
        <v>83.296000000000006</v>
      </c>
      <c r="J24">
        <v>4.3840000000000003</v>
      </c>
      <c r="K24">
        <v>215.533728</v>
      </c>
      <c r="L24">
        <v>653.15250000000003</v>
      </c>
      <c r="M24">
        <v>72</v>
      </c>
      <c r="N24">
        <v>118.125</v>
      </c>
      <c r="O24">
        <v>123.66562500000001</v>
      </c>
      <c r="P24">
        <v>138.375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32.973100000000002</v>
      </c>
      <c r="AF24">
        <v>8.8740000000000006</v>
      </c>
      <c r="AG24">
        <v>38.5548</v>
      </c>
      <c r="AH24">
        <v>0</v>
      </c>
      <c r="AI24">
        <v>5.0919999999999996</v>
      </c>
      <c r="AJ24">
        <v>0</v>
      </c>
      <c r="AK24">
        <v>50.76</v>
      </c>
      <c r="AL24">
        <v>79.364599999999996</v>
      </c>
      <c r="AM24">
        <v>15.804048</v>
      </c>
      <c r="AN24">
        <v>0.68867999999999996</v>
      </c>
      <c r="AO24">
        <v>17.052</v>
      </c>
      <c r="AP24">
        <v>11.529</v>
      </c>
      <c r="AQ24">
        <v>11.97</v>
      </c>
      <c r="AR24">
        <v>31.897383000000001</v>
      </c>
      <c r="AS24">
        <v>0</v>
      </c>
      <c r="AT24">
        <v>7.4984000000000002</v>
      </c>
      <c r="AU24">
        <v>0</v>
      </c>
      <c r="AV24">
        <v>0</v>
      </c>
      <c r="AW24">
        <v>36.923999999999999</v>
      </c>
      <c r="AX24">
        <v>0</v>
      </c>
      <c r="AY24">
        <v>0</v>
      </c>
      <c r="AZ24">
        <f t="shared" si="0"/>
        <v>75.740000000000009</v>
      </c>
      <c r="BA24">
        <f t="shared" si="1"/>
        <v>2665.6834829999998</v>
      </c>
      <c r="BD24">
        <v>25.43</v>
      </c>
      <c r="BE24">
        <v>7.45</v>
      </c>
      <c r="BF24">
        <v>1.1200000000000001</v>
      </c>
      <c r="BG24">
        <v>3.99</v>
      </c>
      <c r="BH24">
        <v>4.1399999999999997</v>
      </c>
      <c r="BI24">
        <v>4.6900000000000004</v>
      </c>
      <c r="BJ24">
        <v>3.21</v>
      </c>
      <c r="BK24">
        <v>4.54</v>
      </c>
      <c r="BL24">
        <v>1.91</v>
      </c>
      <c r="BM24">
        <v>1.59</v>
      </c>
      <c r="BN24">
        <v>0.51</v>
      </c>
      <c r="BO24">
        <v>10.119999999999999</v>
      </c>
      <c r="BP24">
        <v>0</v>
      </c>
      <c r="BQ24">
        <v>4.32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75.740000000000009</v>
      </c>
    </row>
    <row r="25" spans="1:75">
      <c r="A25" t="s">
        <v>67</v>
      </c>
      <c r="B25">
        <v>0</v>
      </c>
      <c r="C25">
        <v>42</v>
      </c>
      <c r="D25">
        <v>0</v>
      </c>
      <c r="E25">
        <v>0</v>
      </c>
      <c r="F25">
        <v>0</v>
      </c>
      <c r="G25">
        <v>32.58</v>
      </c>
      <c r="H25">
        <v>0</v>
      </c>
      <c r="I25">
        <v>83.296000000000006</v>
      </c>
      <c r="J25">
        <v>4.3840000000000003</v>
      </c>
      <c r="K25">
        <v>215.533728</v>
      </c>
      <c r="L25">
        <v>653.15250000000003</v>
      </c>
      <c r="M25">
        <v>72</v>
      </c>
      <c r="N25">
        <v>118.125</v>
      </c>
      <c r="O25">
        <v>123.66562500000001</v>
      </c>
      <c r="P25">
        <v>138.375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32.973100000000002</v>
      </c>
      <c r="AF25">
        <v>8.8740000000000006</v>
      </c>
      <c r="AG25">
        <v>38.5548</v>
      </c>
      <c r="AH25">
        <v>0</v>
      </c>
      <c r="AI25">
        <v>3.819</v>
      </c>
      <c r="AJ25">
        <v>0</v>
      </c>
      <c r="AK25">
        <v>50.76</v>
      </c>
      <c r="AL25">
        <v>79.364599999999996</v>
      </c>
      <c r="AM25">
        <v>15.804048</v>
      </c>
      <c r="AN25">
        <v>0.68867999999999996</v>
      </c>
      <c r="AO25">
        <v>17.052</v>
      </c>
      <c r="AP25">
        <v>11.529</v>
      </c>
      <c r="AQ25">
        <v>22.68</v>
      </c>
      <c r="AR25">
        <v>31.897383000000001</v>
      </c>
      <c r="AS25">
        <v>0</v>
      </c>
      <c r="AT25">
        <v>7.4984000000000002</v>
      </c>
      <c r="AU25">
        <v>0</v>
      </c>
      <c r="AV25">
        <v>0</v>
      </c>
      <c r="AW25">
        <v>36.923999999999999</v>
      </c>
      <c r="AX25">
        <v>0</v>
      </c>
      <c r="AY25">
        <v>0</v>
      </c>
      <c r="AZ25">
        <f t="shared" si="0"/>
        <v>75.740000000000009</v>
      </c>
      <c r="BA25">
        <f t="shared" si="1"/>
        <v>2675.1204829999997</v>
      </c>
      <c r="BD25">
        <v>25.43</v>
      </c>
      <c r="BE25">
        <v>7.45</v>
      </c>
      <c r="BF25">
        <v>1.1200000000000001</v>
      </c>
      <c r="BG25">
        <v>3.99</v>
      </c>
      <c r="BH25">
        <v>4.1399999999999997</v>
      </c>
      <c r="BI25">
        <v>4.6900000000000004</v>
      </c>
      <c r="BJ25">
        <v>3.21</v>
      </c>
      <c r="BK25">
        <v>4.54</v>
      </c>
      <c r="BL25">
        <v>1.91</v>
      </c>
      <c r="BM25">
        <v>1.59</v>
      </c>
      <c r="BN25">
        <v>0.51</v>
      </c>
      <c r="BO25">
        <v>10.119999999999999</v>
      </c>
      <c r="BP25">
        <v>0</v>
      </c>
      <c r="BQ25">
        <v>4.32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75.740000000000009</v>
      </c>
    </row>
    <row r="26" spans="1:75">
      <c r="A26" t="s">
        <v>68</v>
      </c>
      <c r="B26">
        <v>0</v>
      </c>
      <c r="C26">
        <v>42</v>
      </c>
      <c r="D26">
        <v>0</v>
      </c>
      <c r="E26">
        <v>0</v>
      </c>
      <c r="F26">
        <v>0</v>
      </c>
      <c r="G26">
        <v>32.58</v>
      </c>
      <c r="H26">
        <v>0</v>
      </c>
      <c r="I26">
        <v>83.296000000000006</v>
      </c>
      <c r="J26">
        <v>4.3840000000000003</v>
      </c>
      <c r="K26">
        <v>215.533728</v>
      </c>
      <c r="L26">
        <v>653.15250000000003</v>
      </c>
      <c r="M26">
        <v>72</v>
      </c>
      <c r="N26">
        <v>118.125</v>
      </c>
      <c r="O26">
        <v>123.66562500000001</v>
      </c>
      <c r="P26">
        <v>138.375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32.973100000000002</v>
      </c>
      <c r="AF26">
        <v>8.8740000000000006</v>
      </c>
      <c r="AG26">
        <v>38.5548</v>
      </c>
      <c r="AH26">
        <v>0</v>
      </c>
      <c r="AI26">
        <v>3.819</v>
      </c>
      <c r="AJ26">
        <v>0</v>
      </c>
      <c r="AK26">
        <v>50.76</v>
      </c>
      <c r="AL26">
        <v>79.364599999999996</v>
      </c>
      <c r="AM26">
        <v>15.804048</v>
      </c>
      <c r="AN26">
        <v>0.68867999999999996</v>
      </c>
      <c r="AO26">
        <v>17.052</v>
      </c>
      <c r="AP26">
        <v>11.529</v>
      </c>
      <c r="AQ26">
        <v>34.020000000000003</v>
      </c>
      <c r="AR26">
        <v>31.897383000000001</v>
      </c>
      <c r="AS26">
        <v>0</v>
      </c>
      <c r="AT26">
        <v>7.4984000000000002</v>
      </c>
      <c r="AU26">
        <v>0</v>
      </c>
      <c r="AV26">
        <v>0</v>
      </c>
      <c r="AW26">
        <v>36.923999999999999</v>
      </c>
      <c r="AX26">
        <v>0</v>
      </c>
      <c r="AY26">
        <v>0</v>
      </c>
      <c r="AZ26">
        <f t="shared" si="0"/>
        <v>75.860000000000014</v>
      </c>
      <c r="BA26">
        <f t="shared" si="1"/>
        <v>2686.5804830000002</v>
      </c>
      <c r="BD26">
        <v>25.43</v>
      </c>
      <c r="BE26">
        <v>7.45</v>
      </c>
      <c r="BF26">
        <v>1.1200000000000001</v>
      </c>
      <c r="BG26">
        <v>3.99</v>
      </c>
      <c r="BH26">
        <v>4.1399999999999997</v>
      </c>
      <c r="BI26">
        <v>4.6900000000000004</v>
      </c>
      <c r="BJ26">
        <v>3.21</v>
      </c>
      <c r="BK26">
        <v>4.62</v>
      </c>
      <c r="BL26">
        <v>1.95</v>
      </c>
      <c r="BM26">
        <v>1.59</v>
      </c>
      <c r="BN26">
        <v>0.51</v>
      </c>
      <c r="BO26">
        <v>10.119999999999999</v>
      </c>
      <c r="BP26">
        <v>0</v>
      </c>
      <c r="BQ26">
        <v>4.32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75.860000000000014</v>
      </c>
    </row>
    <row r="27" spans="1:75">
      <c r="A27" t="s">
        <v>69</v>
      </c>
      <c r="B27">
        <v>0</v>
      </c>
      <c r="C27">
        <v>28.35</v>
      </c>
      <c r="D27">
        <v>13.65</v>
      </c>
      <c r="E27">
        <v>0</v>
      </c>
      <c r="F27">
        <v>0</v>
      </c>
      <c r="G27">
        <v>32.58</v>
      </c>
      <c r="H27">
        <v>0</v>
      </c>
      <c r="I27">
        <v>83.296000000000006</v>
      </c>
      <c r="J27">
        <v>4.3840000000000003</v>
      </c>
      <c r="K27">
        <v>215.533728</v>
      </c>
      <c r="L27">
        <v>653.15250000000003</v>
      </c>
      <c r="M27">
        <v>72</v>
      </c>
      <c r="N27">
        <v>118.125</v>
      </c>
      <c r="O27">
        <v>123.66562500000001</v>
      </c>
      <c r="P27">
        <v>138.375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32.973100000000002</v>
      </c>
      <c r="AF27">
        <v>8.8740000000000006</v>
      </c>
      <c r="AG27">
        <v>38.5548</v>
      </c>
      <c r="AH27">
        <v>0</v>
      </c>
      <c r="AI27">
        <v>3.819</v>
      </c>
      <c r="AJ27">
        <v>0</v>
      </c>
      <c r="AK27">
        <v>50.76</v>
      </c>
      <c r="AL27">
        <v>79.364599999999996</v>
      </c>
      <c r="AM27">
        <v>15.804048</v>
      </c>
      <c r="AN27">
        <v>0.68867999999999996</v>
      </c>
      <c r="AO27">
        <v>17.052</v>
      </c>
      <c r="AP27">
        <v>11.529</v>
      </c>
      <c r="AQ27">
        <v>34.020000000000003</v>
      </c>
      <c r="AR27">
        <v>31.897383000000001</v>
      </c>
      <c r="AS27">
        <v>0</v>
      </c>
      <c r="AT27">
        <v>7.4984000000000002</v>
      </c>
      <c r="AU27">
        <v>0</v>
      </c>
      <c r="AV27">
        <v>0</v>
      </c>
      <c r="AW27">
        <v>36.923999999999999</v>
      </c>
      <c r="AX27">
        <v>0</v>
      </c>
      <c r="AY27">
        <v>0</v>
      </c>
      <c r="AZ27">
        <f t="shared" si="0"/>
        <v>75.58</v>
      </c>
      <c r="BA27">
        <f t="shared" si="1"/>
        <v>2686.300483</v>
      </c>
      <c r="BD27">
        <v>24.08</v>
      </c>
      <c r="BE27">
        <v>7.63</v>
      </c>
      <c r="BF27">
        <v>1.07</v>
      </c>
      <c r="BG27">
        <v>4.1100000000000003</v>
      </c>
      <c r="BH27">
        <v>4.59</v>
      </c>
      <c r="BI27">
        <v>4.78</v>
      </c>
      <c r="BJ27">
        <v>3.11</v>
      </c>
      <c r="BK27">
        <v>4.62</v>
      </c>
      <c r="BL27">
        <v>2.04</v>
      </c>
      <c r="BM27">
        <v>1.59</v>
      </c>
      <c r="BN27">
        <v>0.53</v>
      </c>
      <c r="BO27">
        <v>10.37</v>
      </c>
      <c r="BP27">
        <v>0</v>
      </c>
      <c r="BQ27">
        <v>4.45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75.58</v>
      </c>
    </row>
    <row r="28" spans="1:75">
      <c r="A28" t="s">
        <v>70</v>
      </c>
      <c r="B28">
        <v>0</v>
      </c>
      <c r="C28">
        <v>28.35</v>
      </c>
      <c r="D28">
        <v>13.65</v>
      </c>
      <c r="E28">
        <v>0</v>
      </c>
      <c r="F28">
        <v>0</v>
      </c>
      <c r="G28">
        <v>32.58</v>
      </c>
      <c r="H28">
        <v>0</v>
      </c>
      <c r="I28">
        <v>83.296000000000006</v>
      </c>
      <c r="J28">
        <v>4.3840000000000003</v>
      </c>
      <c r="K28">
        <v>215.533728</v>
      </c>
      <c r="L28">
        <v>653.15250000000003</v>
      </c>
      <c r="M28">
        <v>72</v>
      </c>
      <c r="N28">
        <v>118.125</v>
      </c>
      <c r="O28">
        <v>123.66562500000001</v>
      </c>
      <c r="P28">
        <v>138.375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32.973100000000002</v>
      </c>
      <c r="AF28">
        <v>8.8740000000000006</v>
      </c>
      <c r="AG28">
        <v>38.5548</v>
      </c>
      <c r="AH28">
        <v>0</v>
      </c>
      <c r="AI28">
        <v>3.819</v>
      </c>
      <c r="AJ28">
        <v>0</v>
      </c>
      <c r="AK28">
        <v>50.76</v>
      </c>
      <c r="AL28">
        <v>79.364599999999996</v>
      </c>
      <c r="AM28">
        <v>15.804048</v>
      </c>
      <c r="AN28">
        <v>0.68867999999999996</v>
      </c>
      <c r="AO28">
        <v>17.052</v>
      </c>
      <c r="AP28">
        <v>11.529</v>
      </c>
      <c r="AQ28">
        <v>34.020000000000003</v>
      </c>
      <c r="AR28">
        <v>31.897383000000001</v>
      </c>
      <c r="AS28">
        <v>0</v>
      </c>
      <c r="AT28">
        <v>7.4984000000000002</v>
      </c>
      <c r="AU28">
        <v>0</v>
      </c>
      <c r="AV28">
        <v>0</v>
      </c>
      <c r="AW28">
        <v>36.923999999999999</v>
      </c>
      <c r="AX28">
        <v>0</v>
      </c>
      <c r="AY28">
        <v>0</v>
      </c>
      <c r="AZ28">
        <f t="shared" si="0"/>
        <v>75.81</v>
      </c>
      <c r="BA28">
        <f t="shared" si="1"/>
        <v>2686.530483</v>
      </c>
      <c r="BD28">
        <v>24.08</v>
      </c>
      <c r="BE28">
        <v>7.63</v>
      </c>
      <c r="BF28">
        <v>1.07</v>
      </c>
      <c r="BG28">
        <v>4.1100000000000003</v>
      </c>
      <c r="BH28">
        <v>4.82</v>
      </c>
      <c r="BI28">
        <v>4.78</v>
      </c>
      <c r="BJ28">
        <v>3.11</v>
      </c>
      <c r="BK28">
        <v>4.62</v>
      </c>
      <c r="BL28">
        <v>2.04</v>
      </c>
      <c r="BM28">
        <v>1.59</v>
      </c>
      <c r="BN28">
        <v>0.53</v>
      </c>
      <c r="BO28">
        <v>10.37</v>
      </c>
      <c r="BP28">
        <v>0</v>
      </c>
      <c r="BQ28">
        <v>4.45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75.81</v>
      </c>
    </row>
    <row r="29" spans="1:75">
      <c r="A29" t="s">
        <v>71</v>
      </c>
      <c r="B29">
        <v>0</v>
      </c>
      <c r="C29">
        <v>28.35</v>
      </c>
      <c r="D29">
        <v>13.65</v>
      </c>
      <c r="E29">
        <v>0</v>
      </c>
      <c r="F29">
        <v>0</v>
      </c>
      <c r="G29">
        <v>32.58</v>
      </c>
      <c r="H29">
        <v>0</v>
      </c>
      <c r="I29">
        <v>83.296000000000006</v>
      </c>
      <c r="J29">
        <v>4.3840000000000003</v>
      </c>
      <c r="K29">
        <v>215.533728</v>
      </c>
      <c r="L29">
        <v>653.15250000000003</v>
      </c>
      <c r="M29">
        <v>72</v>
      </c>
      <c r="N29">
        <v>118.125</v>
      </c>
      <c r="O29">
        <v>123.66562500000001</v>
      </c>
      <c r="P29">
        <v>138.375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343.125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32.973100000000002</v>
      </c>
      <c r="AF29">
        <v>8.8740000000000006</v>
      </c>
      <c r="AG29">
        <v>38.5548</v>
      </c>
      <c r="AH29">
        <v>0</v>
      </c>
      <c r="AI29">
        <v>10.183999999999999</v>
      </c>
      <c r="AJ29">
        <v>0</v>
      </c>
      <c r="AK29">
        <v>50.76</v>
      </c>
      <c r="AL29">
        <v>79.364599999999996</v>
      </c>
      <c r="AM29">
        <v>15.804048</v>
      </c>
      <c r="AN29">
        <v>0.68867999999999996</v>
      </c>
      <c r="AO29">
        <v>17.052</v>
      </c>
      <c r="AP29">
        <v>11.529</v>
      </c>
      <c r="AQ29">
        <v>34.020000000000003</v>
      </c>
      <c r="AR29">
        <v>31.897383000000001</v>
      </c>
      <c r="AS29">
        <v>0</v>
      </c>
      <c r="AT29">
        <v>7.4984000000000002</v>
      </c>
      <c r="AU29">
        <v>0</v>
      </c>
      <c r="AV29">
        <v>0</v>
      </c>
      <c r="AW29">
        <v>36.923999999999999</v>
      </c>
      <c r="AX29">
        <v>0</v>
      </c>
      <c r="AY29">
        <v>0</v>
      </c>
      <c r="AZ29">
        <f t="shared" si="0"/>
        <v>76.05</v>
      </c>
      <c r="BA29">
        <f t="shared" si="1"/>
        <v>2687.2854830000001</v>
      </c>
      <c r="BD29">
        <v>24.08</v>
      </c>
      <c r="BE29">
        <v>7.63</v>
      </c>
      <c r="BF29">
        <v>1.07</v>
      </c>
      <c r="BG29">
        <v>4.1100000000000003</v>
      </c>
      <c r="BH29">
        <v>5.0599999999999996</v>
      </c>
      <c r="BI29">
        <v>4.78</v>
      </c>
      <c r="BJ29">
        <v>3.11</v>
      </c>
      <c r="BK29">
        <v>4.62</v>
      </c>
      <c r="BL29">
        <v>2.04</v>
      </c>
      <c r="BM29">
        <v>1.59</v>
      </c>
      <c r="BN29">
        <v>0.53</v>
      </c>
      <c r="BO29">
        <v>10.37</v>
      </c>
      <c r="BP29">
        <v>0</v>
      </c>
      <c r="BQ29">
        <v>4.45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76.05</v>
      </c>
    </row>
    <row r="30" spans="1:75">
      <c r="A30" t="s">
        <v>72</v>
      </c>
      <c r="B30">
        <v>0</v>
      </c>
      <c r="C30">
        <v>28.35</v>
      </c>
      <c r="D30">
        <v>13.65</v>
      </c>
      <c r="E30">
        <v>0</v>
      </c>
      <c r="F30">
        <v>0</v>
      </c>
      <c r="G30">
        <v>32.58</v>
      </c>
      <c r="H30">
        <v>0</v>
      </c>
      <c r="I30">
        <v>83.296000000000006</v>
      </c>
      <c r="J30">
        <v>4.3840000000000003</v>
      </c>
      <c r="K30">
        <v>215.533728</v>
      </c>
      <c r="L30">
        <v>653.15250000000003</v>
      </c>
      <c r="M30">
        <v>72</v>
      </c>
      <c r="N30">
        <v>118.125</v>
      </c>
      <c r="O30">
        <v>123.66562500000001</v>
      </c>
      <c r="P30">
        <v>138.375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343.125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32.973100000000002</v>
      </c>
      <c r="AF30">
        <v>8.8740000000000006</v>
      </c>
      <c r="AG30">
        <v>38.5548</v>
      </c>
      <c r="AH30">
        <v>0</v>
      </c>
      <c r="AI30">
        <v>49.646999999999998</v>
      </c>
      <c r="AJ30">
        <v>0</v>
      </c>
      <c r="AK30">
        <v>50.76</v>
      </c>
      <c r="AL30">
        <v>79.364599999999996</v>
      </c>
      <c r="AM30">
        <v>15.804048</v>
      </c>
      <c r="AN30">
        <v>0.68867999999999996</v>
      </c>
      <c r="AO30">
        <v>17.052</v>
      </c>
      <c r="AP30">
        <v>11.529</v>
      </c>
      <c r="AQ30">
        <v>34.020000000000003</v>
      </c>
      <c r="AR30">
        <v>31.897383000000001</v>
      </c>
      <c r="AS30">
        <v>0</v>
      </c>
      <c r="AT30">
        <v>7.4984000000000002</v>
      </c>
      <c r="AU30">
        <v>0</v>
      </c>
      <c r="AV30">
        <v>0</v>
      </c>
      <c r="AW30">
        <v>36.923999999999999</v>
      </c>
      <c r="AX30">
        <v>0</v>
      </c>
      <c r="AY30">
        <v>0</v>
      </c>
      <c r="AZ30">
        <f t="shared" si="0"/>
        <v>76.27</v>
      </c>
      <c r="BA30">
        <f t="shared" si="1"/>
        <v>2726.9684829999997</v>
      </c>
      <c r="BD30">
        <v>24.08</v>
      </c>
      <c r="BE30">
        <v>7.63</v>
      </c>
      <c r="BF30">
        <v>1.07</v>
      </c>
      <c r="BG30">
        <v>4.1100000000000003</v>
      </c>
      <c r="BH30">
        <v>5.28</v>
      </c>
      <c r="BI30">
        <v>4.78</v>
      </c>
      <c r="BJ30">
        <v>3.11</v>
      </c>
      <c r="BK30">
        <v>4.62</v>
      </c>
      <c r="BL30">
        <v>2.04</v>
      </c>
      <c r="BM30">
        <v>1.59</v>
      </c>
      <c r="BN30">
        <v>0.53</v>
      </c>
      <c r="BO30">
        <v>10.37</v>
      </c>
      <c r="BP30">
        <v>0</v>
      </c>
      <c r="BQ30">
        <v>4.45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76.27</v>
      </c>
    </row>
    <row r="31" spans="1:75">
      <c r="A31" t="s">
        <v>73</v>
      </c>
      <c r="B31">
        <v>0</v>
      </c>
      <c r="C31">
        <v>28.35</v>
      </c>
      <c r="D31">
        <v>13.65</v>
      </c>
      <c r="E31">
        <v>0</v>
      </c>
      <c r="F31">
        <v>0</v>
      </c>
      <c r="G31">
        <v>32.58</v>
      </c>
      <c r="H31">
        <v>0</v>
      </c>
      <c r="I31">
        <v>83.296000000000006</v>
      </c>
      <c r="J31">
        <v>4.3840000000000003</v>
      </c>
      <c r="K31">
        <v>215.533728</v>
      </c>
      <c r="L31">
        <v>653.15250000000003</v>
      </c>
      <c r="M31">
        <v>72</v>
      </c>
      <c r="N31">
        <v>118.125</v>
      </c>
      <c r="O31">
        <v>123.66562500000001</v>
      </c>
      <c r="P31">
        <v>138.375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343.125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32.973100000000002</v>
      </c>
      <c r="AF31">
        <v>8.8740000000000006</v>
      </c>
      <c r="AG31">
        <v>38.5548</v>
      </c>
      <c r="AH31">
        <v>0</v>
      </c>
      <c r="AI31">
        <v>49.646999999999998</v>
      </c>
      <c r="AJ31">
        <v>0</v>
      </c>
      <c r="AK31">
        <v>50.76</v>
      </c>
      <c r="AL31">
        <v>79.364599999999996</v>
      </c>
      <c r="AM31">
        <v>15.804048</v>
      </c>
      <c r="AN31">
        <v>0.68867999999999996</v>
      </c>
      <c r="AO31">
        <v>17.052</v>
      </c>
      <c r="AP31">
        <v>11.529</v>
      </c>
      <c r="AQ31">
        <v>34.020000000000003</v>
      </c>
      <c r="AR31">
        <v>32.688360000000003</v>
      </c>
      <c r="AS31">
        <v>0</v>
      </c>
      <c r="AT31">
        <v>7.4984000000000002</v>
      </c>
      <c r="AU31">
        <v>0</v>
      </c>
      <c r="AV31">
        <v>0</v>
      </c>
      <c r="AW31">
        <v>36.923999999999999</v>
      </c>
      <c r="AX31">
        <v>0</v>
      </c>
      <c r="AY31">
        <v>0</v>
      </c>
      <c r="AZ31">
        <f t="shared" si="0"/>
        <v>75.17</v>
      </c>
      <c r="BA31">
        <f t="shared" si="1"/>
        <v>2726.6594599999999</v>
      </c>
      <c r="BD31">
        <v>24.08</v>
      </c>
      <c r="BE31">
        <v>7.63</v>
      </c>
      <c r="BF31">
        <v>1.07</v>
      </c>
      <c r="BG31">
        <v>4.1100000000000003</v>
      </c>
      <c r="BH31">
        <v>4.28</v>
      </c>
      <c r="BI31">
        <v>4.78</v>
      </c>
      <c r="BJ31">
        <v>3.11</v>
      </c>
      <c r="BK31">
        <v>4.5599999999999996</v>
      </c>
      <c r="BL31">
        <v>2</v>
      </c>
      <c r="BM31">
        <v>1.59</v>
      </c>
      <c r="BN31">
        <v>0.53</v>
      </c>
      <c r="BO31">
        <v>10.37</v>
      </c>
      <c r="BP31">
        <v>0</v>
      </c>
      <c r="BQ31">
        <v>4.45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75.17</v>
      </c>
    </row>
    <row r="32" spans="1:75">
      <c r="A32" t="s">
        <v>74</v>
      </c>
      <c r="B32">
        <v>0</v>
      </c>
      <c r="C32">
        <v>28.35</v>
      </c>
      <c r="D32">
        <v>13.65</v>
      </c>
      <c r="E32">
        <v>0</v>
      </c>
      <c r="F32">
        <v>0</v>
      </c>
      <c r="G32">
        <v>32.58</v>
      </c>
      <c r="H32">
        <v>0</v>
      </c>
      <c r="I32">
        <v>83.296000000000006</v>
      </c>
      <c r="J32">
        <v>4.3840000000000003</v>
      </c>
      <c r="K32">
        <v>215.533728</v>
      </c>
      <c r="L32">
        <v>653.15250000000003</v>
      </c>
      <c r="M32">
        <v>72</v>
      </c>
      <c r="N32">
        <v>118.125</v>
      </c>
      <c r="O32">
        <v>123.66562500000001</v>
      </c>
      <c r="P32">
        <v>138.375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343.125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32.973100000000002</v>
      </c>
      <c r="AF32">
        <v>8.8740000000000006</v>
      </c>
      <c r="AG32">
        <v>38.5548</v>
      </c>
      <c r="AH32">
        <v>0</v>
      </c>
      <c r="AI32">
        <v>49.646999999999998</v>
      </c>
      <c r="AJ32">
        <v>0</v>
      </c>
      <c r="AK32">
        <v>50.76</v>
      </c>
      <c r="AL32">
        <v>79.364599999999996</v>
      </c>
      <c r="AM32">
        <v>15.804048</v>
      </c>
      <c r="AN32">
        <v>0.68867999999999996</v>
      </c>
      <c r="AO32">
        <v>17.052</v>
      </c>
      <c r="AP32">
        <v>11.529</v>
      </c>
      <c r="AQ32">
        <v>22.68</v>
      </c>
      <c r="AR32">
        <v>32.688360000000003</v>
      </c>
      <c r="AS32">
        <v>0</v>
      </c>
      <c r="AT32">
        <v>7.4984000000000002</v>
      </c>
      <c r="AU32">
        <v>0</v>
      </c>
      <c r="AV32">
        <v>0</v>
      </c>
      <c r="AW32">
        <v>36.923999999999999</v>
      </c>
      <c r="AX32">
        <v>0</v>
      </c>
      <c r="AY32">
        <v>0</v>
      </c>
      <c r="AZ32">
        <f t="shared" si="0"/>
        <v>75.17</v>
      </c>
      <c r="BA32">
        <f t="shared" si="1"/>
        <v>2715.3194599999997</v>
      </c>
      <c r="BD32">
        <v>24.08</v>
      </c>
      <c r="BE32">
        <v>7.63</v>
      </c>
      <c r="BF32">
        <v>1.07</v>
      </c>
      <c r="BG32">
        <v>4.1100000000000003</v>
      </c>
      <c r="BH32">
        <v>4.28</v>
      </c>
      <c r="BI32">
        <v>4.78</v>
      </c>
      <c r="BJ32">
        <v>3.11</v>
      </c>
      <c r="BK32">
        <v>4.5599999999999996</v>
      </c>
      <c r="BL32">
        <v>2</v>
      </c>
      <c r="BM32">
        <v>1.59</v>
      </c>
      <c r="BN32">
        <v>0.53</v>
      </c>
      <c r="BO32">
        <v>10.37</v>
      </c>
      <c r="BP32">
        <v>0</v>
      </c>
      <c r="BQ32">
        <v>4.45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75.17</v>
      </c>
    </row>
    <row r="33" spans="1:75">
      <c r="A33" t="s">
        <v>75</v>
      </c>
      <c r="B33">
        <v>0</v>
      </c>
      <c r="C33">
        <v>28.35</v>
      </c>
      <c r="D33">
        <v>13.65</v>
      </c>
      <c r="E33">
        <v>0</v>
      </c>
      <c r="F33">
        <v>0</v>
      </c>
      <c r="G33">
        <v>32.58</v>
      </c>
      <c r="H33">
        <v>0</v>
      </c>
      <c r="I33">
        <v>83.296000000000006</v>
      </c>
      <c r="J33">
        <v>4.3840000000000003</v>
      </c>
      <c r="K33">
        <v>215.533728</v>
      </c>
      <c r="L33">
        <v>653.15250000000003</v>
      </c>
      <c r="M33">
        <v>72</v>
      </c>
      <c r="N33">
        <v>118.125</v>
      </c>
      <c r="O33">
        <v>123.66562500000001</v>
      </c>
      <c r="P33">
        <v>138.375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343.125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32.973100000000002</v>
      </c>
      <c r="AF33">
        <v>8.8740000000000006</v>
      </c>
      <c r="AG33">
        <v>38.5548</v>
      </c>
      <c r="AH33">
        <v>0</v>
      </c>
      <c r="AI33">
        <v>49.646999999999998</v>
      </c>
      <c r="AJ33">
        <v>0</v>
      </c>
      <c r="AK33">
        <v>50.76</v>
      </c>
      <c r="AL33">
        <v>79.364599999999996</v>
      </c>
      <c r="AM33">
        <v>15.804048</v>
      </c>
      <c r="AN33">
        <v>0.68867999999999996</v>
      </c>
      <c r="AO33">
        <v>17.052</v>
      </c>
      <c r="AP33">
        <v>11.529</v>
      </c>
      <c r="AQ33">
        <v>22.68</v>
      </c>
      <c r="AR33">
        <v>32.688360000000003</v>
      </c>
      <c r="AS33">
        <v>0</v>
      </c>
      <c r="AT33">
        <v>7.4984000000000002</v>
      </c>
      <c r="AU33">
        <v>0</v>
      </c>
      <c r="AV33">
        <v>0</v>
      </c>
      <c r="AW33">
        <v>36.923999999999999</v>
      </c>
      <c r="AX33">
        <v>0</v>
      </c>
      <c r="AY33">
        <v>0</v>
      </c>
      <c r="AZ33">
        <f t="shared" si="0"/>
        <v>75.06</v>
      </c>
      <c r="BA33">
        <f t="shared" si="1"/>
        <v>2715.2094599999996</v>
      </c>
      <c r="BD33">
        <v>24.08</v>
      </c>
      <c r="BE33">
        <v>7.63</v>
      </c>
      <c r="BF33">
        <v>1.07</v>
      </c>
      <c r="BG33">
        <v>4.1100000000000003</v>
      </c>
      <c r="BH33">
        <v>4.28</v>
      </c>
      <c r="BI33">
        <v>4.78</v>
      </c>
      <c r="BJ33">
        <v>3.11</v>
      </c>
      <c r="BK33">
        <v>4.45</v>
      </c>
      <c r="BL33">
        <v>2</v>
      </c>
      <c r="BM33">
        <v>1.59</v>
      </c>
      <c r="BN33">
        <v>0.53</v>
      </c>
      <c r="BO33">
        <v>10.37</v>
      </c>
      <c r="BP33">
        <v>0</v>
      </c>
      <c r="BQ33">
        <v>4.45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75.06</v>
      </c>
    </row>
    <row r="34" spans="1:75">
      <c r="A34" t="s">
        <v>76</v>
      </c>
      <c r="B34">
        <v>0</v>
      </c>
      <c r="C34">
        <v>28.35</v>
      </c>
      <c r="D34">
        <v>13.65</v>
      </c>
      <c r="E34">
        <v>0</v>
      </c>
      <c r="F34">
        <v>0</v>
      </c>
      <c r="G34">
        <v>32.58</v>
      </c>
      <c r="H34">
        <v>0</v>
      </c>
      <c r="I34">
        <v>83.296000000000006</v>
      </c>
      <c r="J34">
        <v>4.3840000000000003</v>
      </c>
      <c r="K34">
        <v>215.533728</v>
      </c>
      <c r="L34">
        <v>653.15250000000003</v>
      </c>
      <c r="M34">
        <v>72</v>
      </c>
      <c r="N34">
        <v>118.125</v>
      </c>
      <c r="O34">
        <v>123.66562500000001</v>
      </c>
      <c r="P34">
        <v>138.375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343.125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32.973100000000002</v>
      </c>
      <c r="AF34">
        <v>8.8740000000000006</v>
      </c>
      <c r="AG34">
        <v>38.5548</v>
      </c>
      <c r="AH34">
        <v>0</v>
      </c>
      <c r="AI34">
        <v>49.646999999999998</v>
      </c>
      <c r="AJ34">
        <v>0</v>
      </c>
      <c r="AK34">
        <v>50.76</v>
      </c>
      <c r="AL34">
        <v>79.364599999999996</v>
      </c>
      <c r="AM34">
        <v>15.804048</v>
      </c>
      <c r="AN34">
        <v>0.68867999999999996</v>
      </c>
      <c r="AO34">
        <v>17.052</v>
      </c>
      <c r="AP34">
        <v>11.529</v>
      </c>
      <c r="AQ34">
        <v>11.843999999999999</v>
      </c>
      <c r="AR34">
        <v>32.688360000000003</v>
      </c>
      <c r="AS34">
        <v>0</v>
      </c>
      <c r="AT34">
        <v>7.4984000000000002</v>
      </c>
      <c r="AU34">
        <v>0</v>
      </c>
      <c r="AV34">
        <v>0</v>
      </c>
      <c r="AW34">
        <v>36.923999999999999</v>
      </c>
      <c r="AX34">
        <v>0</v>
      </c>
      <c r="AY34">
        <v>0</v>
      </c>
      <c r="AZ34">
        <f t="shared" si="0"/>
        <v>75.06</v>
      </c>
      <c r="BA34">
        <f t="shared" si="1"/>
        <v>2704.3734599999998</v>
      </c>
      <c r="BD34">
        <v>24.08</v>
      </c>
      <c r="BE34">
        <v>7.63</v>
      </c>
      <c r="BF34">
        <v>1.07</v>
      </c>
      <c r="BG34">
        <v>4.1100000000000003</v>
      </c>
      <c r="BH34">
        <v>4.28</v>
      </c>
      <c r="BI34">
        <v>4.78</v>
      </c>
      <c r="BJ34">
        <v>3.11</v>
      </c>
      <c r="BK34">
        <v>4.45</v>
      </c>
      <c r="BL34">
        <v>2</v>
      </c>
      <c r="BM34">
        <v>1.59</v>
      </c>
      <c r="BN34">
        <v>0.53</v>
      </c>
      <c r="BO34">
        <v>10.37</v>
      </c>
      <c r="BP34">
        <v>0</v>
      </c>
      <c r="BQ34">
        <v>4.45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75.06</v>
      </c>
    </row>
    <row r="35" spans="1:75">
      <c r="A35" t="s">
        <v>77</v>
      </c>
      <c r="B35">
        <v>0</v>
      </c>
      <c r="C35">
        <v>28.35</v>
      </c>
      <c r="D35">
        <v>13.65</v>
      </c>
      <c r="E35">
        <v>0</v>
      </c>
      <c r="F35">
        <v>0</v>
      </c>
      <c r="G35">
        <v>32.58</v>
      </c>
      <c r="H35">
        <v>0</v>
      </c>
      <c r="I35">
        <v>83.296000000000006</v>
      </c>
      <c r="J35">
        <v>4.3840000000000003</v>
      </c>
      <c r="K35">
        <v>215.533728</v>
      </c>
      <c r="L35">
        <v>653.15250000000003</v>
      </c>
      <c r="M35">
        <v>72</v>
      </c>
      <c r="N35">
        <v>118.125</v>
      </c>
      <c r="O35">
        <v>123.66562500000001</v>
      </c>
      <c r="P35">
        <v>138.375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343.125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32.973100000000002</v>
      </c>
      <c r="AF35">
        <v>8.8740000000000006</v>
      </c>
      <c r="AG35">
        <v>38.5548</v>
      </c>
      <c r="AH35">
        <v>0</v>
      </c>
      <c r="AI35">
        <v>49.646999999999998</v>
      </c>
      <c r="AJ35">
        <v>0</v>
      </c>
      <c r="AK35">
        <v>50.76</v>
      </c>
      <c r="AL35">
        <v>79.364599999999996</v>
      </c>
      <c r="AM35">
        <v>15.804048</v>
      </c>
      <c r="AN35">
        <v>0.68867999999999996</v>
      </c>
      <c r="AO35">
        <v>17.052</v>
      </c>
      <c r="AP35">
        <v>11.529</v>
      </c>
      <c r="AQ35">
        <v>11.34</v>
      </c>
      <c r="AR35">
        <v>31.897383000000001</v>
      </c>
      <c r="AS35">
        <v>0</v>
      </c>
      <c r="AT35">
        <v>7.4984000000000002</v>
      </c>
      <c r="AU35">
        <v>0</v>
      </c>
      <c r="AV35">
        <v>0</v>
      </c>
      <c r="AW35">
        <v>36.923999999999999</v>
      </c>
      <c r="AX35">
        <v>0</v>
      </c>
      <c r="AY35">
        <v>0</v>
      </c>
      <c r="AZ35">
        <f t="shared" si="0"/>
        <v>75.080000000000013</v>
      </c>
      <c r="BA35">
        <f t="shared" si="1"/>
        <v>2703.0984829999998</v>
      </c>
      <c r="BD35">
        <v>24.08</v>
      </c>
      <c r="BE35">
        <v>7.63</v>
      </c>
      <c r="BF35">
        <v>1.0900000000000001</v>
      </c>
      <c r="BG35">
        <v>4.1100000000000003</v>
      </c>
      <c r="BH35">
        <v>4.28</v>
      </c>
      <c r="BI35">
        <v>4.78</v>
      </c>
      <c r="BJ35">
        <v>3.11</v>
      </c>
      <c r="BK35">
        <v>4.45</v>
      </c>
      <c r="BL35">
        <v>2</v>
      </c>
      <c r="BM35">
        <v>1.59</v>
      </c>
      <c r="BN35">
        <v>0.53</v>
      </c>
      <c r="BO35">
        <v>10.37</v>
      </c>
      <c r="BP35">
        <v>0</v>
      </c>
      <c r="BQ35">
        <v>4.45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75.080000000000013</v>
      </c>
    </row>
    <row r="36" spans="1:75">
      <c r="A36" t="s">
        <v>78</v>
      </c>
      <c r="B36">
        <v>0</v>
      </c>
      <c r="C36">
        <v>28.35</v>
      </c>
      <c r="D36">
        <v>13.65</v>
      </c>
      <c r="E36">
        <v>0</v>
      </c>
      <c r="F36">
        <v>0</v>
      </c>
      <c r="G36">
        <v>32.58</v>
      </c>
      <c r="H36">
        <v>0</v>
      </c>
      <c r="I36">
        <v>83.296000000000006</v>
      </c>
      <c r="J36">
        <v>4.3840000000000003</v>
      </c>
      <c r="K36">
        <v>215.533728</v>
      </c>
      <c r="L36">
        <v>653.15250000000003</v>
      </c>
      <c r="M36">
        <v>72</v>
      </c>
      <c r="N36">
        <v>118.125</v>
      </c>
      <c r="O36">
        <v>123.66562500000001</v>
      </c>
      <c r="P36">
        <v>138.375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343.125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32.973100000000002</v>
      </c>
      <c r="AF36">
        <v>8.8740000000000006</v>
      </c>
      <c r="AG36">
        <v>38.5548</v>
      </c>
      <c r="AH36">
        <v>0</v>
      </c>
      <c r="AI36">
        <v>15.276</v>
      </c>
      <c r="AJ36">
        <v>0</v>
      </c>
      <c r="AK36">
        <v>50.76</v>
      </c>
      <c r="AL36">
        <v>79.364599999999996</v>
      </c>
      <c r="AM36">
        <v>15.804048</v>
      </c>
      <c r="AN36">
        <v>0.68867999999999996</v>
      </c>
      <c r="AO36">
        <v>17.052</v>
      </c>
      <c r="AP36">
        <v>11.529</v>
      </c>
      <c r="AQ36">
        <v>0</v>
      </c>
      <c r="AR36">
        <v>31.897383000000001</v>
      </c>
      <c r="AS36">
        <v>0</v>
      </c>
      <c r="AT36">
        <v>7.4984000000000002</v>
      </c>
      <c r="AU36">
        <v>0</v>
      </c>
      <c r="AV36">
        <v>0</v>
      </c>
      <c r="AW36">
        <v>36.923999999999999</v>
      </c>
      <c r="AX36">
        <v>0</v>
      </c>
      <c r="AY36">
        <v>0</v>
      </c>
      <c r="AZ36">
        <f t="shared" si="0"/>
        <v>75.080000000000013</v>
      </c>
      <c r="BA36">
        <f t="shared" si="1"/>
        <v>2657.3874829999995</v>
      </c>
      <c r="BD36">
        <v>24.08</v>
      </c>
      <c r="BE36">
        <v>7.63</v>
      </c>
      <c r="BF36">
        <v>1.0900000000000001</v>
      </c>
      <c r="BG36">
        <v>4.1100000000000003</v>
      </c>
      <c r="BH36">
        <v>4.28</v>
      </c>
      <c r="BI36">
        <v>4.78</v>
      </c>
      <c r="BJ36">
        <v>3.11</v>
      </c>
      <c r="BK36">
        <v>4.45</v>
      </c>
      <c r="BL36">
        <v>2</v>
      </c>
      <c r="BM36">
        <v>1.59</v>
      </c>
      <c r="BN36">
        <v>0.53</v>
      </c>
      <c r="BO36">
        <v>10.37</v>
      </c>
      <c r="BP36">
        <v>0</v>
      </c>
      <c r="BQ36">
        <v>4.45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75.080000000000013</v>
      </c>
    </row>
    <row r="37" spans="1:75">
      <c r="A37" t="s">
        <v>79</v>
      </c>
      <c r="B37">
        <v>0</v>
      </c>
      <c r="C37">
        <v>28.35</v>
      </c>
      <c r="D37">
        <v>13.65</v>
      </c>
      <c r="E37">
        <v>0</v>
      </c>
      <c r="F37">
        <v>0</v>
      </c>
      <c r="G37">
        <v>32.58</v>
      </c>
      <c r="H37">
        <v>0</v>
      </c>
      <c r="I37">
        <v>83.296000000000006</v>
      </c>
      <c r="J37">
        <v>4.3840000000000003</v>
      </c>
      <c r="K37">
        <v>215.533728</v>
      </c>
      <c r="L37">
        <v>653.15250000000003</v>
      </c>
      <c r="M37">
        <v>72</v>
      </c>
      <c r="N37">
        <v>118.125</v>
      </c>
      <c r="O37">
        <v>123.66562500000001</v>
      </c>
      <c r="P37">
        <v>138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343.125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32.973100000000002</v>
      </c>
      <c r="AF37">
        <v>8.8740000000000006</v>
      </c>
      <c r="AG37">
        <v>38.5548</v>
      </c>
      <c r="AH37">
        <v>0</v>
      </c>
      <c r="AI37">
        <v>15.276</v>
      </c>
      <c r="AJ37">
        <v>0</v>
      </c>
      <c r="AK37">
        <v>50.76</v>
      </c>
      <c r="AL37">
        <v>79.364599999999996</v>
      </c>
      <c r="AM37">
        <v>15.804048</v>
      </c>
      <c r="AN37">
        <v>0.68867999999999996</v>
      </c>
      <c r="AO37">
        <v>17.052</v>
      </c>
      <c r="AP37">
        <v>11.529</v>
      </c>
      <c r="AQ37">
        <v>0</v>
      </c>
      <c r="AR37">
        <v>31.897383000000001</v>
      </c>
      <c r="AS37">
        <v>0</v>
      </c>
      <c r="AT37">
        <v>7.4984000000000002</v>
      </c>
      <c r="AU37">
        <v>0</v>
      </c>
      <c r="AV37">
        <v>0</v>
      </c>
      <c r="AW37">
        <v>36.923999999999999</v>
      </c>
      <c r="AX37">
        <v>0</v>
      </c>
      <c r="AY37">
        <v>0</v>
      </c>
      <c r="AZ37">
        <f t="shared" si="0"/>
        <v>75.06</v>
      </c>
      <c r="BA37">
        <f t="shared" si="1"/>
        <v>2656.9924829999995</v>
      </c>
      <c r="BD37">
        <v>24.08</v>
      </c>
      <c r="BE37">
        <v>7.63</v>
      </c>
      <c r="BF37">
        <v>1.07</v>
      </c>
      <c r="BG37">
        <v>4.1100000000000003</v>
      </c>
      <c r="BH37">
        <v>4.28</v>
      </c>
      <c r="BI37">
        <v>4.78</v>
      </c>
      <c r="BJ37">
        <v>3.11</v>
      </c>
      <c r="BK37">
        <v>4.45</v>
      </c>
      <c r="BL37">
        <v>2</v>
      </c>
      <c r="BM37">
        <v>1.59</v>
      </c>
      <c r="BN37">
        <v>0.53</v>
      </c>
      <c r="BO37">
        <v>10.37</v>
      </c>
      <c r="BP37">
        <v>0</v>
      </c>
      <c r="BQ37">
        <v>4.45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75.06</v>
      </c>
    </row>
    <row r="38" spans="1:75">
      <c r="A38" t="s">
        <v>80</v>
      </c>
      <c r="B38">
        <v>0</v>
      </c>
      <c r="C38">
        <v>28.35</v>
      </c>
      <c r="D38">
        <v>13.65</v>
      </c>
      <c r="E38">
        <v>0</v>
      </c>
      <c r="F38">
        <v>0</v>
      </c>
      <c r="G38">
        <v>32.58</v>
      </c>
      <c r="H38">
        <v>0</v>
      </c>
      <c r="I38">
        <v>83.296000000000006</v>
      </c>
      <c r="J38">
        <v>4.3840000000000003</v>
      </c>
      <c r="K38">
        <v>215.533728</v>
      </c>
      <c r="L38">
        <v>653.15250000000003</v>
      </c>
      <c r="M38">
        <v>72</v>
      </c>
      <c r="N38">
        <v>118.125</v>
      </c>
      <c r="O38">
        <v>123.66562500000001</v>
      </c>
      <c r="P38">
        <v>138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343.125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32.973100000000002</v>
      </c>
      <c r="AF38">
        <v>8.8740000000000006</v>
      </c>
      <c r="AG38">
        <v>38.5548</v>
      </c>
      <c r="AH38">
        <v>0</v>
      </c>
      <c r="AI38">
        <v>15.276</v>
      </c>
      <c r="AJ38">
        <v>0</v>
      </c>
      <c r="AK38">
        <v>50.76</v>
      </c>
      <c r="AL38">
        <v>79.364599999999996</v>
      </c>
      <c r="AM38">
        <v>15.804048</v>
      </c>
      <c r="AN38">
        <v>0.68867999999999996</v>
      </c>
      <c r="AO38">
        <v>17.052</v>
      </c>
      <c r="AP38">
        <v>11.529</v>
      </c>
      <c r="AQ38">
        <v>0</v>
      </c>
      <c r="AR38">
        <v>31.897383000000001</v>
      </c>
      <c r="AS38">
        <v>0</v>
      </c>
      <c r="AT38">
        <v>7.4984000000000002</v>
      </c>
      <c r="AU38">
        <v>0</v>
      </c>
      <c r="AV38">
        <v>0</v>
      </c>
      <c r="AW38">
        <v>36.923999999999999</v>
      </c>
      <c r="AX38">
        <v>0</v>
      </c>
      <c r="AY38">
        <v>0</v>
      </c>
      <c r="AZ38">
        <f t="shared" si="0"/>
        <v>75.06</v>
      </c>
      <c r="BA38">
        <f t="shared" si="1"/>
        <v>2656.9924829999995</v>
      </c>
      <c r="BD38">
        <v>24.08</v>
      </c>
      <c r="BE38">
        <v>7.63</v>
      </c>
      <c r="BF38">
        <v>1.07</v>
      </c>
      <c r="BG38">
        <v>4.1100000000000003</v>
      </c>
      <c r="BH38">
        <v>4.28</v>
      </c>
      <c r="BI38">
        <v>4.78</v>
      </c>
      <c r="BJ38">
        <v>3.11</v>
      </c>
      <c r="BK38">
        <v>4.45</v>
      </c>
      <c r="BL38">
        <v>2</v>
      </c>
      <c r="BM38">
        <v>1.59</v>
      </c>
      <c r="BN38">
        <v>0.53</v>
      </c>
      <c r="BO38">
        <v>10.37</v>
      </c>
      <c r="BP38">
        <v>0</v>
      </c>
      <c r="BQ38">
        <v>4.45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75.06</v>
      </c>
    </row>
    <row r="39" spans="1:75">
      <c r="A39" t="s">
        <v>81</v>
      </c>
      <c r="B39">
        <v>0</v>
      </c>
      <c r="C39">
        <v>28.35</v>
      </c>
      <c r="D39">
        <v>13.65</v>
      </c>
      <c r="E39">
        <v>0</v>
      </c>
      <c r="F39">
        <v>0</v>
      </c>
      <c r="G39">
        <v>32.58</v>
      </c>
      <c r="H39">
        <v>0</v>
      </c>
      <c r="I39">
        <v>83.296000000000006</v>
      </c>
      <c r="J39">
        <v>4.3840000000000003</v>
      </c>
      <c r="K39">
        <v>215.533728</v>
      </c>
      <c r="L39">
        <v>653.15250000000003</v>
      </c>
      <c r="M39">
        <v>75</v>
      </c>
      <c r="N39">
        <v>118.125</v>
      </c>
      <c r="O39">
        <v>123.66562500000001</v>
      </c>
      <c r="P39">
        <v>138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343.125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32.973100000000002</v>
      </c>
      <c r="AF39">
        <v>8.8740000000000006</v>
      </c>
      <c r="AG39">
        <v>38.5548</v>
      </c>
      <c r="AH39">
        <v>0</v>
      </c>
      <c r="AI39">
        <v>15.276</v>
      </c>
      <c r="AJ39">
        <v>0</v>
      </c>
      <c r="AK39">
        <v>50.76</v>
      </c>
      <c r="AL39">
        <v>79.364599999999996</v>
      </c>
      <c r="AM39">
        <v>15.804048</v>
      </c>
      <c r="AN39">
        <v>0.68867999999999996</v>
      </c>
      <c r="AO39">
        <v>20.58</v>
      </c>
      <c r="AP39">
        <v>10.247999999999999</v>
      </c>
      <c r="AQ39">
        <v>0</v>
      </c>
      <c r="AR39">
        <v>31.897383000000001</v>
      </c>
      <c r="AS39">
        <v>0</v>
      </c>
      <c r="AT39">
        <v>7.4984000000000002</v>
      </c>
      <c r="AU39">
        <v>0</v>
      </c>
      <c r="AV39">
        <v>0</v>
      </c>
      <c r="AW39">
        <v>36.923999999999999</v>
      </c>
      <c r="AX39">
        <v>0</v>
      </c>
      <c r="AY39">
        <v>0</v>
      </c>
      <c r="AZ39">
        <f t="shared" si="0"/>
        <v>75.290000000000006</v>
      </c>
      <c r="BA39">
        <f t="shared" si="1"/>
        <v>2662.4694829999994</v>
      </c>
      <c r="BD39">
        <v>24.08</v>
      </c>
      <c r="BE39">
        <v>7.63</v>
      </c>
      <c r="BF39">
        <v>1.07</v>
      </c>
      <c r="BG39">
        <v>4.1100000000000003</v>
      </c>
      <c r="BH39">
        <v>4.51</v>
      </c>
      <c r="BI39">
        <v>4.78</v>
      </c>
      <c r="BJ39">
        <v>3.11</v>
      </c>
      <c r="BK39">
        <v>4.45</v>
      </c>
      <c r="BL39">
        <v>2</v>
      </c>
      <c r="BM39">
        <v>1.59</v>
      </c>
      <c r="BN39">
        <v>0.53</v>
      </c>
      <c r="BO39">
        <v>10.37</v>
      </c>
      <c r="BP39">
        <v>0</v>
      </c>
      <c r="BQ39">
        <v>4.45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75.290000000000006</v>
      </c>
    </row>
    <row r="40" spans="1:75">
      <c r="A40" t="s">
        <v>82</v>
      </c>
      <c r="B40">
        <v>0</v>
      </c>
      <c r="C40">
        <v>28.35</v>
      </c>
      <c r="D40">
        <v>13.65</v>
      </c>
      <c r="E40">
        <v>0</v>
      </c>
      <c r="F40">
        <v>0</v>
      </c>
      <c r="G40">
        <v>32.58</v>
      </c>
      <c r="H40">
        <v>0</v>
      </c>
      <c r="I40">
        <v>83.296000000000006</v>
      </c>
      <c r="J40">
        <v>4.3840000000000003</v>
      </c>
      <c r="K40">
        <v>215.533728</v>
      </c>
      <c r="L40">
        <v>653.15250000000003</v>
      </c>
      <c r="M40">
        <v>75</v>
      </c>
      <c r="N40">
        <v>118.125</v>
      </c>
      <c r="O40">
        <v>123.66562500000001</v>
      </c>
      <c r="P40">
        <v>138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343.125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32.973100000000002</v>
      </c>
      <c r="AF40">
        <v>8.8740000000000006</v>
      </c>
      <c r="AG40">
        <v>38.5548</v>
      </c>
      <c r="AH40">
        <v>0</v>
      </c>
      <c r="AI40">
        <v>15.276</v>
      </c>
      <c r="AJ40">
        <v>0</v>
      </c>
      <c r="AK40">
        <v>50.76</v>
      </c>
      <c r="AL40">
        <v>79.364599999999996</v>
      </c>
      <c r="AM40">
        <v>15.804048</v>
      </c>
      <c r="AN40">
        <v>0.68867999999999996</v>
      </c>
      <c r="AO40">
        <v>20.58</v>
      </c>
      <c r="AP40">
        <v>10.247999999999999</v>
      </c>
      <c r="AQ40">
        <v>0</v>
      </c>
      <c r="AR40">
        <v>31.897383000000001</v>
      </c>
      <c r="AS40">
        <v>0</v>
      </c>
      <c r="AT40">
        <v>7.4984000000000002</v>
      </c>
      <c r="AU40">
        <v>0</v>
      </c>
      <c r="AV40">
        <v>0</v>
      </c>
      <c r="AW40">
        <v>36.923999999999999</v>
      </c>
      <c r="AX40">
        <v>0</v>
      </c>
      <c r="AY40">
        <v>0</v>
      </c>
      <c r="AZ40">
        <f t="shared" si="0"/>
        <v>75.52000000000001</v>
      </c>
      <c r="BA40">
        <f t="shared" si="1"/>
        <v>2662.6994829999994</v>
      </c>
      <c r="BD40">
        <v>24.08</v>
      </c>
      <c r="BE40">
        <v>7.63</v>
      </c>
      <c r="BF40">
        <v>1.07</v>
      </c>
      <c r="BG40">
        <v>4.1100000000000003</v>
      </c>
      <c r="BH40">
        <v>4.74</v>
      </c>
      <c r="BI40">
        <v>4.78</v>
      </c>
      <c r="BJ40">
        <v>3.11</v>
      </c>
      <c r="BK40">
        <v>4.45</v>
      </c>
      <c r="BL40">
        <v>2</v>
      </c>
      <c r="BM40">
        <v>1.59</v>
      </c>
      <c r="BN40">
        <v>0.53</v>
      </c>
      <c r="BO40">
        <v>10.37</v>
      </c>
      <c r="BP40">
        <v>0</v>
      </c>
      <c r="BQ40">
        <v>4.45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75.52000000000001</v>
      </c>
    </row>
    <row r="41" spans="1:75">
      <c r="A41" t="s">
        <v>83</v>
      </c>
      <c r="B41">
        <v>0</v>
      </c>
      <c r="C41">
        <v>28.35</v>
      </c>
      <c r="D41">
        <v>13.65</v>
      </c>
      <c r="E41">
        <v>0</v>
      </c>
      <c r="F41">
        <v>0</v>
      </c>
      <c r="G41">
        <v>32.58</v>
      </c>
      <c r="H41">
        <v>0</v>
      </c>
      <c r="I41">
        <v>83.296000000000006</v>
      </c>
      <c r="J41">
        <v>4.3840000000000003</v>
      </c>
      <c r="K41">
        <v>215.533728</v>
      </c>
      <c r="L41">
        <v>653.15250000000003</v>
      </c>
      <c r="M41">
        <v>75</v>
      </c>
      <c r="N41">
        <v>118.125</v>
      </c>
      <c r="O41">
        <v>123.66562500000001</v>
      </c>
      <c r="P41">
        <v>136.5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343.125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32.973100000000002</v>
      </c>
      <c r="AF41">
        <v>8.8740000000000006</v>
      </c>
      <c r="AG41">
        <v>38.5548</v>
      </c>
      <c r="AH41">
        <v>0</v>
      </c>
      <c r="AI41">
        <v>15.276</v>
      </c>
      <c r="AJ41">
        <v>0</v>
      </c>
      <c r="AK41">
        <v>50.76</v>
      </c>
      <c r="AL41">
        <v>79.364599999999996</v>
      </c>
      <c r="AM41">
        <v>15.804048</v>
      </c>
      <c r="AN41">
        <v>0.68867999999999996</v>
      </c>
      <c r="AO41">
        <v>20.58</v>
      </c>
      <c r="AP41">
        <v>5.7645</v>
      </c>
      <c r="AQ41">
        <v>0</v>
      </c>
      <c r="AR41">
        <v>31.897383000000001</v>
      </c>
      <c r="AS41">
        <v>0</v>
      </c>
      <c r="AT41">
        <v>7.4984000000000002</v>
      </c>
      <c r="AU41">
        <v>0</v>
      </c>
      <c r="AV41">
        <v>0</v>
      </c>
      <c r="AW41">
        <v>36.923999999999999</v>
      </c>
      <c r="AX41">
        <v>0</v>
      </c>
      <c r="AY41">
        <v>0</v>
      </c>
      <c r="AZ41">
        <f t="shared" si="0"/>
        <v>76.52000000000001</v>
      </c>
      <c r="BA41">
        <f t="shared" si="1"/>
        <v>2657.7159829999996</v>
      </c>
      <c r="BD41">
        <v>24.08</v>
      </c>
      <c r="BE41">
        <v>7.63</v>
      </c>
      <c r="BF41">
        <v>1.07</v>
      </c>
      <c r="BG41">
        <v>4.1100000000000003</v>
      </c>
      <c r="BH41">
        <v>4.9000000000000004</v>
      </c>
      <c r="BI41">
        <v>4.78</v>
      </c>
      <c r="BJ41">
        <v>3.11</v>
      </c>
      <c r="BK41">
        <v>4.45</v>
      </c>
      <c r="BL41">
        <v>2</v>
      </c>
      <c r="BM41">
        <v>1.59</v>
      </c>
      <c r="BN41">
        <v>0.53</v>
      </c>
      <c r="BO41">
        <v>11.21</v>
      </c>
      <c r="BP41">
        <v>0</v>
      </c>
      <c r="BQ41">
        <v>4.45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76.52000000000001</v>
      </c>
    </row>
    <row r="42" spans="1:75">
      <c r="A42" t="s">
        <v>84</v>
      </c>
      <c r="B42">
        <v>0</v>
      </c>
      <c r="C42">
        <v>28.35</v>
      </c>
      <c r="D42">
        <v>13.65</v>
      </c>
      <c r="E42">
        <v>0</v>
      </c>
      <c r="F42">
        <v>0</v>
      </c>
      <c r="G42">
        <v>32.58</v>
      </c>
      <c r="H42">
        <v>0</v>
      </c>
      <c r="I42">
        <v>83.296000000000006</v>
      </c>
      <c r="J42">
        <v>4.3840000000000003</v>
      </c>
      <c r="K42">
        <v>215.533728</v>
      </c>
      <c r="L42">
        <v>653.15250000000003</v>
      </c>
      <c r="M42">
        <v>75</v>
      </c>
      <c r="N42">
        <v>118.125</v>
      </c>
      <c r="O42">
        <v>123.66562500000001</v>
      </c>
      <c r="P42">
        <v>136.5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343.125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32.973100000000002</v>
      </c>
      <c r="AF42">
        <v>8.8740000000000006</v>
      </c>
      <c r="AG42">
        <v>38.5548</v>
      </c>
      <c r="AH42">
        <v>0</v>
      </c>
      <c r="AI42">
        <v>15.276</v>
      </c>
      <c r="AJ42">
        <v>0</v>
      </c>
      <c r="AK42">
        <v>50.76</v>
      </c>
      <c r="AL42">
        <v>79.364599999999996</v>
      </c>
      <c r="AM42">
        <v>15.804048</v>
      </c>
      <c r="AN42">
        <v>0.68867999999999996</v>
      </c>
      <c r="AO42">
        <v>20.58</v>
      </c>
      <c r="AP42">
        <v>5.7645</v>
      </c>
      <c r="AQ42">
        <v>0</v>
      </c>
      <c r="AR42">
        <v>31.897383000000001</v>
      </c>
      <c r="AS42">
        <v>0</v>
      </c>
      <c r="AT42">
        <v>7.4984000000000002</v>
      </c>
      <c r="AU42">
        <v>0</v>
      </c>
      <c r="AV42">
        <v>0</v>
      </c>
      <c r="AW42">
        <v>36.923999999999999</v>
      </c>
      <c r="AX42">
        <v>0</v>
      </c>
      <c r="AY42">
        <v>0</v>
      </c>
      <c r="AZ42">
        <f t="shared" si="0"/>
        <v>76.760000000000005</v>
      </c>
      <c r="BA42">
        <f t="shared" si="1"/>
        <v>2657.9559829999998</v>
      </c>
      <c r="BD42">
        <v>24.08</v>
      </c>
      <c r="BE42">
        <v>7.63</v>
      </c>
      <c r="BF42">
        <v>1.07</v>
      </c>
      <c r="BG42">
        <v>4.1100000000000003</v>
      </c>
      <c r="BH42">
        <v>5.0599999999999996</v>
      </c>
      <c r="BI42">
        <v>4.78</v>
      </c>
      <c r="BJ42">
        <v>3.11</v>
      </c>
      <c r="BK42">
        <v>4.49</v>
      </c>
      <c r="BL42">
        <v>2.04</v>
      </c>
      <c r="BM42">
        <v>1.59</v>
      </c>
      <c r="BN42">
        <v>0.53</v>
      </c>
      <c r="BO42">
        <v>11.21</v>
      </c>
      <c r="BP42">
        <v>0</v>
      </c>
      <c r="BQ42">
        <v>4.45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76.760000000000005</v>
      </c>
    </row>
    <row r="43" spans="1:75">
      <c r="A43" t="s">
        <v>85</v>
      </c>
      <c r="B43">
        <v>0</v>
      </c>
      <c r="C43">
        <v>28.35</v>
      </c>
      <c r="D43">
        <v>13.65</v>
      </c>
      <c r="E43">
        <v>0</v>
      </c>
      <c r="F43">
        <v>0</v>
      </c>
      <c r="G43">
        <v>32.58</v>
      </c>
      <c r="H43">
        <v>0</v>
      </c>
      <c r="I43">
        <v>83.296000000000006</v>
      </c>
      <c r="J43">
        <v>4.3840000000000003</v>
      </c>
      <c r="K43">
        <v>215.533728</v>
      </c>
      <c r="L43">
        <v>653.15250000000003</v>
      </c>
      <c r="M43">
        <v>80</v>
      </c>
      <c r="N43">
        <v>118.125</v>
      </c>
      <c r="O43">
        <v>123.66562500000001</v>
      </c>
      <c r="P43">
        <v>136.5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343.125</v>
      </c>
      <c r="V43">
        <v>20.731850000000001</v>
      </c>
      <c r="W43">
        <v>147.515625</v>
      </c>
      <c r="X43">
        <v>0</v>
      </c>
      <c r="Y43">
        <v>0</v>
      </c>
      <c r="Z43">
        <v>13.1076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32.973100000000002</v>
      </c>
      <c r="AF43">
        <v>6.4089999999999998</v>
      </c>
      <c r="AG43">
        <v>38.5548</v>
      </c>
      <c r="AH43">
        <v>0</v>
      </c>
      <c r="AI43">
        <v>15.276</v>
      </c>
      <c r="AJ43">
        <v>0</v>
      </c>
      <c r="AK43">
        <v>50.76</v>
      </c>
      <c r="AL43">
        <v>79.364599999999996</v>
      </c>
      <c r="AM43">
        <v>15.804048</v>
      </c>
      <c r="AN43">
        <v>0.68867999999999996</v>
      </c>
      <c r="AO43">
        <v>20.58</v>
      </c>
      <c r="AP43">
        <v>5.7645</v>
      </c>
      <c r="AQ43">
        <v>0</v>
      </c>
      <c r="AR43">
        <v>31.897383000000001</v>
      </c>
      <c r="AS43">
        <v>0</v>
      </c>
      <c r="AT43">
        <v>7.4984000000000002</v>
      </c>
      <c r="AU43">
        <v>0</v>
      </c>
      <c r="AV43">
        <v>0</v>
      </c>
      <c r="AW43">
        <v>36.923999999999999</v>
      </c>
      <c r="AX43">
        <v>0</v>
      </c>
      <c r="AY43">
        <v>0</v>
      </c>
      <c r="AZ43">
        <f t="shared" si="0"/>
        <v>76.91</v>
      </c>
      <c r="BA43">
        <f t="shared" si="1"/>
        <v>2660.6409829999998</v>
      </c>
      <c r="BD43">
        <v>24.08</v>
      </c>
      <c r="BE43">
        <v>7.63</v>
      </c>
      <c r="BF43">
        <v>1.07</v>
      </c>
      <c r="BG43">
        <v>4.1100000000000003</v>
      </c>
      <c r="BH43">
        <v>5.21</v>
      </c>
      <c r="BI43">
        <v>4.78</v>
      </c>
      <c r="BJ43">
        <v>3.11</v>
      </c>
      <c r="BK43">
        <v>4.49</v>
      </c>
      <c r="BL43">
        <v>2.04</v>
      </c>
      <c r="BM43">
        <v>1.59</v>
      </c>
      <c r="BN43">
        <v>0.53</v>
      </c>
      <c r="BO43">
        <v>11.21</v>
      </c>
      <c r="BP43">
        <v>0</v>
      </c>
      <c r="BQ43">
        <v>4.45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76.91</v>
      </c>
    </row>
    <row r="44" spans="1:75">
      <c r="A44" t="s">
        <v>86</v>
      </c>
      <c r="B44">
        <v>0</v>
      </c>
      <c r="C44">
        <v>28.35</v>
      </c>
      <c r="D44">
        <v>13.65</v>
      </c>
      <c r="E44">
        <v>0</v>
      </c>
      <c r="F44">
        <v>0</v>
      </c>
      <c r="G44">
        <v>32.58</v>
      </c>
      <c r="H44">
        <v>0</v>
      </c>
      <c r="I44">
        <v>83.296000000000006</v>
      </c>
      <c r="J44">
        <v>4.3840000000000003</v>
      </c>
      <c r="K44">
        <v>215.533728</v>
      </c>
      <c r="L44">
        <v>653.15250000000003</v>
      </c>
      <c r="M44">
        <v>80</v>
      </c>
      <c r="N44">
        <v>118.125</v>
      </c>
      <c r="O44">
        <v>123.66562500000001</v>
      </c>
      <c r="P44">
        <v>136.5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343.125</v>
      </c>
      <c r="V44">
        <v>20.731850000000001</v>
      </c>
      <c r="W44">
        <v>147.515625</v>
      </c>
      <c r="X44">
        <v>0</v>
      </c>
      <c r="Y44">
        <v>0</v>
      </c>
      <c r="Z44">
        <v>13.1076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32.973100000000002</v>
      </c>
      <c r="AF44">
        <v>6.4089999999999998</v>
      </c>
      <c r="AG44">
        <v>38.5548</v>
      </c>
      <c r="AH44">
        <v>0</v>
      </c>
      <c r="AI44">
        <v>15.276</v>
      </c>
      <c r="AJ44">
        <v>0</v>
      </c>
      <c r="AK44">
        <v>50.76</v>
      </c>
      <c r="AL44">
        <v>79.364599999999996</v>
      </c>
      <c r="AM44">
        <v>15.804048</v>
      </c>
      <c r="AN44">
        <v>0.68867999999999996</v>
      </c>
      <c r="AO44">
        <v>20.58</v>
      </c>
      <c r="AP44">
        <v>5.7645</v>
      </c>
      <c r="AQ44">
        <v>0</v>
      </c>
      <c r="AR44">
        <v>31.897383000000001</v>
      </c>
      <c r="AS44">
        <v>0</v>
      </c>
      <c r="AT44">
        <v>7.4984000000000002</v>
      </c>
      <c r="AU44">
        <v>0</v>
      </c>
      <c r="AV44">
        <v>0</v>
      </c>
      <c r="AW44">
        <v>36.923999999999999</v>
      </c>
      <c r="AX44">
        <v>0</v>
      </c>
      <c r="AY44">
        <v>0</v>
      </c>
      <c r="AZ44">
        <f t="shared" si="0"/>
        <v>77.27000000000001</v>
      </c>
      <c r="BA44">
        <f t="shared" si="1"/>
        <v>2661.0009829999999</v>
      </c>
      <c r="BD44">
        <v>24.08</v>
      </c>
      <c r="BE44">
        <v>7.63</v>
      </c>
      <c r="BF44">
        <v>1.07</v>
      </c>
      <c r="BG44">
        <v>4.1100000000000003</v>
      </c>
      <c r="BH44">
        <v>5.42</v>
      </c>
      <c r="BI44">
        <v>4.78</v>
      </c>
      <c r="BJ44">
        <v>3.11</v>
      </c>
      <c r="BK44">
        <v>4.58</v>
      </c>
      <c r="BL44">
        <v>2.1</v>
      </c>
      <c r="BM44">
        <v>1.59</v>
      </c>
      <c r="BN44">
        <v>0.53</v>
      </c>
      <c r="BO44">
        <v>11.21</v>
      </c>
      <c r="BP44">
        <v>0</v>
      </c>
      <c r="BQ44">
        <v>4.45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77.27000000000001</v>
      </c>
    </row>
    <row r="45" spans="1:75">
      <c r="A45" t="s">
        <v>87</v>
      </c>
      <c r="B45">
        <v>0</v>
      </c>
      <c r="C45">
        <v>28.35</v>
      </c>
      <c r="D45">
        <v>13.65</v>
      </c>
      <c r="E45">
        <v>0</v>
      </c>
      <c r="F45">
        <v>0</v>
      </c>
      <c r="G45">
        <v>32.58</v>
      </c>
      <c r="H45">
        <v>0</v>
      </c>
      <c r="I45">
        <v>83.296000000000006</v>
      </c>
      <c r="J45">
        <v>4.3840000000000003</v>
      </c>
      <c r="K45">
        <v>215.533728</v>
      </c>
      <c r="L45">
        <v>653.15250000000003</v>
      </c>
      <c r="M45">
        <v>80</v>
      </c>
      <c r="N45">
        <v>118.125</v>
      </c>
      <c r="O45">
        <v>123.66562500000001</v>
      </c>
      <c r="P45">
        <v>136.5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343.125</v>
      </c>
      <c r="V45">
        <v>20.731850000000001</v>
      </c>
      <c r="W45">
        <v>147.515625</v>
      </c>
      <c r="X45">
        <v>0</v>
      </c>
      <c r="Y45">
        <v>0</v>
      </c>
      <c r="Z45">
        <v>13.1076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32.973100000000002</v>
      </c>
      <c r="AF45">
        <v>6.4089999999999998</v>
      </c>
      <c r="AG45">
        <v>38.5548</v>
      </c>
      <c r="AH45">
        <v>47.35</v>
      </c>
      <c r="AI45">
        <v>15.276</v>
      </c>
      <c r="AJ45">
        <v>0</v>
      </c>
      <c r="AK45">
        <v>50.76</v>
      </c>
      <c r="AL45">
        <v>79.364599999999996</v>
      </c>
      <c r="AM45">
        <v>15.804048</v>
      </c>
      <c r="AN45">
        <v>0.68867999999999996</v>
      </c>
      <c r="AO45">
        <v>20.58</v>
      </c>
      <c r="AP45">
        <v>10.247999999999999</v>
      </c>
      <c r="AQ45">
        <v>0</v>
      </c>
      <c r="AR45">
        <v>31.897383000000001</v>
      </c>
      <c r="AS45">
        <v>0</v>
      </c>
      <c r="AT45">
        <v>7.4984000000000002</v>
      </c>
      <c r="AU45">
        <v>0</v>
      </c>
      <c r="AV45">
        <v>0</v>
      </c>
      <c r="AW45">
        <v>36.923999999999999</v>
      </c>
      <c r="AX45">
        <v>0</v>
      </c>
      <c r="AY45">
        <v>0</v>
      </c>
      <c r="AZ45">
        <f t="shared" si="0"/>
        <v>79.990000000000009</v>
      </c>
      <c r="BA45">
        <f t="shared" si="1"/>
        <v>2715.5544829999999</v>
      </c>
      <c r="BD45">
        <v>24.08</v>
      </c>
      <c r="BE45">
        <v>7.63</v>
      </c>
      <c r="BF45">
        <v>1.07</v>
      </c>
      <c r="BG45">
        <v>4.1100000000000003</v>
      </c>
      <c r="BH45">
        <v>5.66</v>
      </c>
      <c r="BI45">
        <v>4.78</v>
      </c>
      <c r="BJ45">
        <v>3.11</v>
      </c>
      <c r="BK45">
        <v>4.58</v>
      </c>
      <c r="BL45">
        <v>2.1</v>
      </c>
      <c r="BM45">
        <v>1.59</v>
      </c>
      <c r="BN45">
        <v>0.53</v>
      </c>
      <c r="BO45">
        <v>13.69</v>
      </c>
      <c r="BP45">
        <v>0</v>
      </c>
      <c r="BQ45">
        <v>4.45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79.990000000000009</v>
      </c>
    </row>
    <row r="46" spans="1:75">
      <c r="A46" t="s">
        <v>88</v>
      </c>
      <c r="B46">
        <v>0</v>
      </c>
      <c r="C46">
        <v>28.35</v>
      </c>
      <c r="D46">
        <v>13.65</v>
      </c>
      <c r="E46">
        <v>0</v>
      </c>
      <c r="F46">
        <v>0</v>
      </c>
      <c r="G46">
        <v>32.58</v>
      </c>
      <c r="H46">
        <v>0</v>
      </c>
      <c r="I46">
        <v>83.296000000000006</v>
      </c>
      <c r="J46">
        <v>4.3840000000000003</v>
      </c>
      <c r="K46">
        <v>215.533728</v>
      </c>
      <c r="L46">
        <v>653.15250000000003</v>
      </c>
      <c r="M46">
        <v>80</v>
      </c>
      <c r="N46">
        <v>118.125</v>
      </c>
      <c r="O46">
        <v>123.66562500000001</v>
      </c>
      <c r="P46">
        <v>136.5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343.125</v>
      </c>
      <c r="V46">
        <v>20.731850000000001</v>
      </c>
      <c r="W46">
        <v>147.515625</v>
      </c>
      <c r="X46">
        <v>0</v>
      </c>
      <c r="Y46">
        <v>0</v>
      </c>
      <c r="Z46">
        <v>13.1076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32.973100000000002</v>
      </c>
      <c r="AF46">
        <v>6.4089999999999998</v>
      </c>
      <c r="AG46">
        <v>38.5548</v>
      </c>
      <c r="AH46">
        <v>93.563599999999994</v>
      </c>
      <c r="AI46">
        <v>15.276</v>
      </c>
      <c r="AJ46">
        <v>0</v>
      </c>
      <c r="AK46">
        <v>50.76</v>
      </c>
      <c r="AL46">
        <v>79.364599999999996</v>
      </c>
      <c r="AM46">
        <v>15.804048</v>
      </c>
      <c r="AN46">
        <v>0.68867999999999996</v>
      </c>
      <c r="AO46">
        <v>20.58</v>
      </c>
      <c r="AP46">
        <v>10.247999999999999</v>
      </c>
      <c r="AQ46">
        <v>0</v>
      </c>
      <c r="AR46">
        <v>31.897383000000001</v>
      </c>
      <c r="AS46">
        <v>0</v>
      </c>
      <c r="AT46">
        <v>7.4984000000000002</v>
      </c>
      <c r="AU46">
        <v>0</v>
      </c>
      <c r="AV46">
        <v>0</v>
      </c>
      <c r="AW46">
        <v>36.923999999999999</v>
      </c>
      <c r="AX46">
        <v>0</v>
      </c>
      <c r="AY46">
        <v>0</v>
      </c>
      <c r="AZ46">
        <f t="shared" si="0"/>
        <v>80.14</v>
      </c>
      <c r="BA46">
        <f t="shared" si="1"/>
        <v>2761.9180829999996</v>
      </c>
      <c r="BD46">
        <v>24.08</v>
      </c>
      <c r="BE46">
        <v>7.63</v>
      </c>
      <c r="BF46">
        <v>1.07</v>
      </c>
      <c r="BG46">
        <v>4.1100000000000003</v>
      </c>
      <c r="BH46">
        <v>5.81</v>
      </c>
      <c r="BI46">
        <v>4.78</v>
      </c>
      <c r="BJ46">
        <v>3.11</v>
      </c>
      <c r="BK46">
        <v>4.58</v>
      </c>
      <c r="BL46">
        <v>2.1</v>
      </c>
      <c r="BM46">
        <v>1.59</v>
      </c>
      <c r="BN46">
        <v>0.53</v>
      </c>
      <c r="BO46">
        <v>13.69</v>
      </c>
      <c r="BP46">
        <v>0</v>
      </c>
      <c r="BQ46">
        <v>4.45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80.14</v>
      </c>
    </row>
    <row r="47" spans="1:75">
      <c r="A47" t="s">
        <v>89</v>
      </c>
      <c r="B47">
        <v>0</v>
      </c>
      <c r="C47">
        <v>28.35</v>
      </c>
      <c r="D47">
        <v>13.65</v>
      </c>
      <c r="E47">
        <v>0</v>
      </c>
      <c r="F47">
        <v>0</v>
      </c>
      <c r="G47">
        <v>32.58</v>
      </c>
      <c r="H47">
        <v>0</v>
      </c>
      <c r="I47">
        <v>83.296000000000006</v>
      </c>
      <c r="J47">
        <v>4.3840000000000003</v>
      </c>
      <c r="K47">
        <v>215.533728</v>
      </c>
      <c r="L47">
        <v>653.15250000000003</v>
      </c>
      <c r="M47">
        <v>80</v>
      </c>
      <c r="N47">
        <v>118.125</v>
      </c>
      <c r="O47">
        <v>123.66562500000001</v>
      </c>
      <c r="P47">
        <v>136.5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346.5</v>
      </c>
      <c r="V47">
        <v>20.731850000000001</v>
      </c>
      <c r="W47">
        <v>147.515625</v>
      </c>
      <c r="X47">
        <v>0</v>
      </c>
      <c r="Y47">
        <v>0</v>
      </c>
      <c r="Z47">
        <v>13.1076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32.973100000000002</v>
      </c>
      <c r="AF47">
        <v>6.4089999999999998</v>
      </c>
      <c r="AG47">
        <v>38.5548</v>
      </c>
      <c r="AH47">
        <v>127.845</v>
      </c>
      <c r="AI47">
        <v>15.276</v>
      </c>
      <c r="AJ47">
        <v>0</v>
      </c>
      <c r="AK47">
        <v>50.76</v>
      </c>
      <c r="AL47">
        <v>79.364599999999996</v>
      </c>
      <c r="AM47">
        <v>15.804048</v>
      </c>
      <c r="AN47">
        <v>0.68867999999999996</v>
      </c>
      <c r="AO47">
        <v>20.58</v>
      </c>
      <c r="AP47">
        <v>10.247999999999999</v>
      </c>
      <c r="AQ47">
        <v>0</v>
      </c>
      <c r="AR47">
        <v>31.897383000000001</v>
      </c>
      <c r="AS47">
        <v>0</v>
      </c>
      <c r="AT47">
        <v>7.4984000000000002</v>
      </c>
      <c r="AU47">
        <v>0</v>
      </c>
      <c r="AV47">
        <v>0</v>
      </c>
      <c r="AW47">
        <v>36.923999999999999</v>
      </c>
      <c r="AX47">
        <v>0</v>
      </c>
      <c r="AY47">
        <v>0</v>
      </c>
      <c r="AZ47">
        <f t="shared" si="0"/>
        <v>80.2</v>
      </c>
      <c r="BA47">
        <f t="shared" si="1"/>
        <v>2799.6344829999994</v>
      </c>
      <c r="BD47">
        <v>24.08</v>
      </c>
      <c r="BE47">
        <v>7.63</v>
      </c>
      <c r="BF47">
        <v>1.07</v>
      </c>
      <c r="BG47">
        <v>4.1100000000000003</v>
      </c>
      <c r="BH47">
        <v>5.81</v>
      </c>
      <c r="BI47">
        <v>4.78</v>
      </c>
      <c r="BJ47">
        <v>3.11</v>
      </c>
      <c r="BK47">
        <v>4.6399999999999997</v>
      </c>
      <c r="BL47">
        <v>2.1</v>
      </c>
      <c r="BM47">
        <v>1.59</v>
      </c>
      <c r="BN47">
        <v>0.53</v>
      </c>
      <c r="BO47">
        <v>13.69</v>
      </c>
      <c r="BP47">
        <v>0</v>
      </c>
      <c r="BQ47">
        <v>4.45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80.2</v>
      </c>
    </row>
    <row r="48" spans="1:75">
      <c r="A48" t="s">
        <v>90</v>
      </c>
      <c r="B48">
        <v>0</v>
      </c>
      <c r="C48">
        <v>28.35</v>
      </c>
      <c r="D48">
        <v>13.65</v>
      </c>
      <c r="E48">
        <v>0</v>
      </c>
      <c r="F48">
        <v>0</v>
      </c>
      <c r="G48">
        <v>32.58</v>
      </c>
      <c r="H48">
        <v>0</v>
      </c>
      <c r="I48">
        <v>83.296000000000006</v>
      </c>
      <c r="J48">
        <v>4.3840000000000003</v>
      </c>
      <c r="K48">
        <v>215.533728</v>
      </c>
      <c r="L48">
        <v>653.15250000000003</v>
      </c>
      <c r="M48">
        <v>80</v>
      </c>
      <c r="N48">
        <v>118.125</v>
      </c>
      <c r="O48">
        <v>123.66562500000001</v>
      </c>
      <c r="P48">
        <v>136.5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346.5</v>
      </c>
      <c r="V48">
        <v>20.731850000000001</v>
      </c>
      <c r="W48">
        <v>147.515625</v>
      </c>
      <c r="X48">
        <v>0</v>
      </c>
      <c r="Y48">
        <v>0</v>
      </c>
      <c r="Z48">
        <v>13.1076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32.973100000000002</v>
      </c>
      <c r="AF48">
        <v>6.4089999999999998</v>
      </c>
      <c r="AG48">
        <v>38.5548</v>
      </c>
      <c r="AH48">
        <v>152.94049999999999</v>
      </c>
      <c r="AI48">
        <v>15.276</v>
      </c>
      <c r="AJ48">
        <v>0</v>
      </c>
      <c r="AK48">
        <v>50.76</v>
      </c>
      <c r="AL48">
        <v>79.364599999999996</v>
      </c>
      <c r="AM48">
        <v>15.804048</v>
      </c>
      <c r="AN48">
        <v>0.68867999999999996</v>
      </c>
      <c r="AO48">
        <v>20.58</v>
      </c>
      <c r="AP48">
        <v>10.247999999999999</v>
      </c>
      <c r="AQ48">
        <v>0</v>
      </c>
      <c r="AR48">
        <v>31.897383000000001</v>
      </c>
      <c r="AS48">
        <v>0</v>
      </c>
      <c r="AT48">
        <v>7.4984000000000002</v>
      </c>
      <c r="AU48">
        <v>0</v>
      </c>
      <c r="AV48">
        <v>0</v>
      </c>
      <c r="AW48">
        <v>36.923999999999999</v>
      </c>
      <c r="AX48">
        <v>0</v>
      </c>
      <c r="AY48">
        <v>0</v>
      </c>
      <c r="AZ48">
        <f t="shared" si="0"/>
        <v>80.2</v>
      </c>
      <c r="BA48">
        <f t="shared" si="1"/>
        <v>2824.7299829999997</v>
      </c>
      <c r="BD48">
        <v>24.08</v>
      </c>
      <c r="BE48">
        <v>7.63</v>
      </c>
      <c r="BF48">
        <v>1.07</v>
      </c>
      <c r="BG48">
        <v>4.1100000000000003</v>
      </c>
      <c r="BH48">
        <v>5.81</v>
      </c>
      <c r="BI48">
        <v>4.78</v>
      </c>
      <c r="BJ48">
        <v>3.11</v>
      </c>
      <c r="BK48">
        <v>4.6399999999999997</v>
      </c>
      <c r="BL48">
        <v>2.1</v>
      </c>
      <c r="BM48">
        <v>1.59</v>
      </c>
      <c r="BN48">
        <v>0.53</v>
      </c>
      <c r="BO48">
        <v>13.69</v>
      </c>
      <c r="BP48">
        <v>0</v>
      </c>
      <c r="BQ48">
        <v>4.45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80.2</v>
      </c>
    </row>
    <row r="49" spans="1:75">
      <c r="A49" t="s">
        <v>91</v>
      </c>
      <c r="B49">
        <v>0</v>
      </c>
      <c r="C49">
        <v>28.35</v>
      </c>
      <c r="D49">
        <v>13.65</v>
      </c>
      <c r="E49">
        <v>0</v>
      </c>
      <c r="F49">
        <v>0</v>
      </c>
      <c r="G49">
        <v>32.58</v>
      </c>
      <c r="H49">
        <v>0</v>
      </c>
      <c r="I49">
        <v>83.296000000000006</v>
      </c>
      <c r="J49">
        <v>4.3840000000000003</v>
      </c>
      <c r="K49">
        <v>215.533728</v>
      </c>
      <c r="L49">
        <v>653.15250000000003</v>
      </c>
      <c r="M49">
        <v>80</v>
      </c>
      <c r="N49">
        <v>118.125</v>
      </c>
      <c r="O49">
        <v>123.66562500000001</v>
      </c>
      <c r="P49">
        <v>136.5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346.5</v>
      </c>
      <c r="V49">
        <v>20.731850000000001</v>
      </c>
      <c r="W49">
        <v>147.515625</v>
      </c>
      <c r="X49">
        <v>0</v>
      </c>
      <c r="Y49">
        <v>0</v>
      </c>
      <c r="Z49">
        <v>13.1076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32.973100000000002</v>
      </c>
      <c r="AF49">
        <v>6.4089999999999998</v>
      </c>
      <c r="AG49">
        <v>38.5548</v>
      </c>
      <c r="AH49">
        <v>152.94049999999999</v>
      </c>
      <c r="AI49">
        <v>15.276</v>
      </c>
      <c r="AJ49">
        <v>0</v>
      </c>
      <c r="AK49">
        <v>50.76</v>
      </c>
      <c r="AL49">
        <v>79.364599999999996</v>
      </c>
      <c r="AM49">
        <v>15.804048</v>
      </c>
      <c r="AN49">
        <v>0.68867999999999996</v>
      </c>
      <c r="AO49">
        <v>20.58</v>
      </c>
      <c r="AP49">
        <v>10.247999999999999</v>
      </c>
      <c r="AQ49">
        <v>0</v>
      </c>
      <c r="AR49">
        <v>31.897383000000001</v>
      </c>
      <c r="AS49">
        <v>0</v>
      </c>
      <c r="AT49">
        <v>7.4984000000000002</v>
      </c>
      <c r="AU49">
        <v>0</v>
      </c>
      <c r="AV49">
        <v>0</v>
      </c>
      <c r="AW49">
        <v>36.923999999999999</v>
      </c>
      <c r="AX49">
        <v>0</v>
      </c>
      <c r="AY49">
        <v>0</v>
      </c>
      <c r="AZ49">
        <f t="shared" si="0"/>
        <v>81.86</v>
      </c>
      <c r="BA49">
        <f t="shared" si="1"/>
        <v>2826.389983</v>
      </c>
      <c r="BD49">
        <v>24.08</v>
      </c>
      <c r="BE49">
        <v>7.63</v>
      </c>
      <c r="BF49">
        <v>1.07</v>
      </c>
      <c r="BG49">
        <v>4.1100000000000003</v>
      </c>
      <c r="BH49">
        <v>5.81</v>
      </c>
      <c r="BI49">
        <v>4.78</v>
      </c>
      <c r="BJ49">
        <v>3.11</v>
      </c>
      <c r="BK49">
        <v>4.6399999999999997</v>
      </c>
      <c r="BL49">
        <v>2.1</v>
      </c>
      <c r="BM49">
        <v>1.59</v>
      </c>
      <c r="BN49">
        <v>0.53</v>
      </c>
      <c r="BO49">
        <v>15.35</v>
      </c>
      <c r="BP49">
        <v>0</v>
      </c>
      <c r="BQ49">
        <v>4.45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81.86</v>
      </c>
    </row>
    <row r="50" spans="1:75">
      <c r="A50" t="s">
        <v>92</v>
      </c>
      <c r="B50">
        <v>0</v>
      </c>
      <c r="C50">
        <v>28.35</v>
      </c>
      <c r="D50">
        <v>13.65</v>
      </c>
      <c r="E50">
        <v>0</v>
      </c>
      <c r="F50">
        <v>0</v>
      </c>
      <c r="G50">
        <v>32.58</v>
      </c>
      <c r="H50">
        <v>0</v>
      </c>
      <c r="I50">
        <v>83.296000000000006</v>
      </c>
      <c r="J50">
        <v>4.3840000000000003</v>
      </c>
      <c r="K50">
        <v>215.533728</v>
      </c>
      <c r="L50">
        <v>653.15250000000003</v>
      </c>
      <c r="M50">
        <v>80</v>
      </c>
      <c r="N50">
        <v>118.125</v>
      </c>
      <c r="O50">
        <v>123.66562500000001</v>
      </c>
      <c r="P50">
        <v>136.5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346.5</v>
      </c>
      <c r="V50">
        <v>20.731850000000001</v>
      </c>
      <c r="W50">
        <v>147.515625</v>
      </c>
      <c r="X50">
        <v>0</v>
      </c>
      <c r="Y50">
        <v>0</v>
      </c>
      <c r="Z50">
        <v>13.1076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32.973100000000002</v>
      </c>
      <c r="AF50">
        <v>6.4089999999999998</v>
      </c>
      <c r="AG50">
        <v>38.5548</v>
      </c>
      <c r="AH50">
        <v>152.94049999999999</v>
      </c>
      <c r="AI50">
        <v>15.276</v>
      </c>
      <c r="AJ50">
        <v>0</v>
      </c>
      <c r="AK50">
        <v>50.76</v>
      </c>
      <c r="AL50">
        <v>79.364599999999996</v>
      </c>
      <c r="AM50">
        <v>15.804048</v>
      </c>
      <c r="AN50">
        <v>0.68867999999999996</v>
      </c>
      <c r="AO50">
        <v>20.58</v>
      </c>
      <c r="AP50">
        <v>10.247999999999999</v>
      </c>
      <c r="AQ50">
        <v>0</v>
      </c>
      <c r="AR50">
        <v>31.897383000000001</v>
      </c>
      <c r="AS50">
        <v>0</v>
      </c>
      <c r="AT50">
        <v>7.4984000000000002</v>
      </c>
      <c r="AU50">
        <v>0</v>
      </c>
      <c r="AV50">
        <v>0</v>
      </c>
      <c r="AW50">
        <v>36.923999999999999</v>
      </c>
      <c r="AX50">
        <v>0</v>
      </c>
      <c r="AY50">
        <v>0</v>
      </c>
      <c r="AZ50">
        <f t="shared" si="0"/>
        <v>81.86</v>
      </c>
      <c r="BA50">
        <f t="shared" si="1"/>
        <v>2826.389983</v>
      </c>
      <c r="BD50">
        <v>24.08</v>
      </c>
      <c r="BE50">
        <v>7.63</v>
      </c>
      <c r="BF50">
        <v>1.07</v>
      </c>
      <c r="BG50">
        <v>4.1100000000000003</v>
      </c>
      <c r="BH50">
        <v>5.81</v>
      </c>
      <c r="BI50">
        <v>4.78</v>
      </c>
      <c r="BJ50">
        <v>3.11</v>
      </c>
      <c r="BK50">
        <v>4.6399999999999997</v>
      </c>
      <c r="BL50">
        <v>2.1</v>
      </c>
      <c r="BM50">
        <v>1.59</v>
      </c>
      <c r="BN50">
        <v>0.53</v>
      </c>
      <c r="BO50">
        <v>15.35</v>
      </c>
      <c r="BP50">
        <v>0</v>
      </c>
      <c r="BQ50">
        <v>4.45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81.86</v>
      </c>
    </row>
    <row r="51" spans="1:75">
      <c r="A51" t="s">
        <v>93</v>
      </c>
      <c r="B51">
        <v>0</v>
      </c>
      <c r="C51">
        <v>28.35</v>
      </c>
      <c r="D51">
        <v>13.65</v>
      </c>
      <c r="E51">
        <v>0</v>
      </c>
      <c r="F51">
        <v>0</v>
      </c>
      <c r="G51">
        <v>32.58</v>
      </c>
      <c r="H51">
        <v>0</v>
      </c>
      <c r="I51">
        <v>83.296000000000006</v>
      </c>
      <c r="J51">
        <v>4.3840000000000003</v>
      </c>
      <c r="K51">
        <v>215.533728</v>
      </c>
      <c r="L51">
        <v>653.15250000000003</v>
      </c>
      <c r="M51">
        <v>80</v>
      </c>
      <c r="N51">
        <v>118.125</v>
      </c>
      <c r="O51">
        <v>123.66562500000001</v>
      </c>
      <c r="P51">
        <v>137.625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13.1076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32.973100000000002</v>
      </c>
      <c r="AF51">
        <v>6.4089999999999998</v>
      </c>
      <c r="AG51">
        <v>38.5548</v>
      </c>
      <c r="AH51">
        <v>152.94049999999999</v>
      </c>
      <c r="AI51">
        <v>15.276</v>
      </c>
      <c r="AJ51">
        <v>0</v>
      </c>
      <c r="AK51">
        <v>50.76</v>
      </c>
      <c r="AL51">
        <v>79.364599999999996</v>
      </c>
      <c r="AM51">
        <v>15.804048</v>
      </c>
      <c r="AN51">
        <v>0.68867999999999996</v>
      </c>
      <c r="AO51">
        <v>20.58</v>
      </c>
      <c r="AP51">
        <v>10.247999999999999</v>
      </c>
      <c r="AQ51">
        <v>0</v>
      </c>
      <c r="AR51">
        <v>31.897383000000001</v>
      </c>
      <c r="AS51">
        <v>0</v>
      </c>
      <c r="AT51">
        <v>7.4984000000000002</v>
      </c>
      <c r="AU51">
        <v>0</v>
      </c>
      <c r="AV51">
        <v>0</v>
      </c>
      <c r="AW51">
        <v>36.923999999999999</v>
      </c>
      <c r="AX51">
        <v>0</v>
      </c>
      <c r="AY51">
        <v>0</v>
      </c>
      <c r="AZ51">
        <f t="shared" si="0"/>
        <v>81.86</v>
      </c>
      <c r="BA51">
        <f t="shared" si="1"/>
        <v>2829.9899830000004</v>
      </c>
      <c r="BD51">
        <v>24.08</v>
      </c>
      <c r="BE51">
        <v>7.63</v>
      </c>
      <c r="BF51">
        <v>1.07</v>
      </c>
      <c r="BG51">
        <v>4.1100000000000003</v>
      </c>
      <c r="BH51">
        <v>5.81</v>
      </c>
      <c r="BI51">
        <v>4.78</v>
      </c>
      <c r="BJ51">
        <v>3.11</v>
      </c>
      <c r="BK51">
        <v>4.6399999999999997</v>
      </c>
      <c r="BL51">
        <v>2.1</v>
      </c>
      <c r="BM51">
        <v>1.59</v>
      </c>
      <c r="BN51">
        <v>0.53</v>
      </c>
      <c r="BO51">
        <v>15.35</v>
      </c>
      <c r="BP51">
        <v>0</v>
      </c>
      <c r="BQ51">
        <v>4.45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81.86</v>
      </c>
    </row>
    <row r="52" spans="1:75">
      <c r="A52" t="s">
        <v>94</v>
      </c>
      <c r="B52">
        <v>0</v>
      </c>
      <c r="C52">
        <v>28.35</v>
      </c>
      <c r="D52">
        <v>13.65</v>
      </c>
      <c r="E52">
        <v>0</v>
      </c>
      <c r="F52">
        <v>0</v>
      </c>
      <c r="G52">
        <v>32.58</v>
      </c>
      <c r="H52">
        <v>0</v>
      </c>
      <c r="I52">
        <v>83.296000000000006</v>
      </c>
      <c r="J52">
        <v>4.3840000000000003</v>
      </c>
      <c r="K52">
        <v>215.533728</v>
      </c>
      <c r="L52">
        <v>653.15250000000003</v>
      </c>
      <c r="M52">
        <v>80</v>
      </c>
      <c r="N52">
        <v>118.125</v>
      </c>
      <c r="O52">
        <v>123.66562500000001</v>
      </c>
      <c r="P52">
        <v>137.625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13.1076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32.973100000000002</v>
      </c>
      <c r="AF52">
        <v>6.4089999999999998</v>
      </c>
      <c r="AG52">
        <v>38.5548</v>
      </c>
      <c r="AH52">
        <v>152.94049999999999</v>
      </c>
      <c r="AI52">
        <v>15.276</v>
      </c>
      <c r="AJ52">
        <v>0</v>
      </c>
      <c r="AK52">
        <v>50.76</v>
      </c>
      <c r="AL52">
        <v>79.364599999999996</v>
      </c>
      <c r="AM52">
        <v>15.804048</v>
      </c>
      <c r="AN52">
        <v>0.68867999999999996</v>
      </c>
      <c r="AO52">
        <v>20.58</v>
      </c>
      <c r="AP52">
        <v>10.247999999999999</v>
      </c>
      <c r="AQ52">
        <v>0</v>
      </c>
      <c r="AR52">
        <v>31.897383000000001</v>
      </c>
      <c r="AS52">
        <v>0</v>
      </c>
      <c r="AT52">
        <v>7.4984000000000002</v>
      </c>
      <c r="AU52">
        <v>0</v>
      </c>
      <c r="AV52">
        <v>0</v>
      </c>
      <c r="AW52">
        <v>36.923999999999999</v>
      </c>
      <c r="AX52">
        <v>0</v>
      </c>
      <c r="AY52">
        <v>0</v>
      </c>
      <c r="AZ52">
        <f t="shared" si="0"/>
        <v>81.86</v>
      </c>
      <c r="BA52">
        <f t="shared" si="1"/>
        <v>2829.9899830000004</v>
      </c>
      <c r="BD52">
        <v>24.08</v>
      </c>
      <c r="BE52">
        <v>7.63</v>
      </c>
      <c r="BF52">
        <v>1.07</v>
      </c>
      <c r="BG52">
        <v>4.1100000000000003</v>
      </c>
      <c r="BH52">
        <v>5.81</v>
      </c>
      <c r="BI52">
        <v>4.78</v>
      </c>
      <c r="BJ52">
        <v>3.11</v>
      </c>
      <c r="BK52">
        <v>4.6399999999999997</v>
      </c>
      <c r="BL52">
        <v>2.1</v>
      </c>
      <c r="BM52">
        <v>1.59</v>
      </c>
      <c r="BN52">
        <v>0.53</v>
      </c>
      <c r="BO52">
        <v>15.35</v>
      </c>
      <c r="BP52">
        <v>0</v>
      </c>
      <c r="BQ52">
        <v>4.45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81.86</v>
      </c>
    </row>
    <row r="53" spans="1:75">
      <c r="A53" t="s">
        <v>95</v>
      </c>
      <c r="B53">
        <v>0</v>
      </c>
      <c r="C53">
        <v>28.14</v>
      </c>
      <c r="D53">
        <v>13.65</v>
      </c>
      <c r="E53">
        <v>0</v>
      </c>
      <c r="F53">
        <v>0</v>
      </c>
      <c r="G53">
        <v>32.58</v>
      </c>
      <c r="H53">
        <v>0</v>
      </c>
      <c r="I53">
        <v>83.296000000000006</v>
      </c>
      <c r="J53">
        <v>4.3840000000000003</v>
      </c>
      <c r="K53">
        <v>215.533728</v>
      </c>
      <c r="L53">
        <v>653.15250000000003</v>
      </c>
      <c r="M53">
        <v>80</v>
      </c>
      <c r="N53">
        <v>118.125</v>
      </c>
      <c r="O53">
        <v>123.66562500000001</v>
      </c>
      <c r="P53">
        <v>137.625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13.1076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32.973100000000002</v>
      </c>
      <c r="AF53">
        <v>6.4089999999999998</v>
      </c>
      <c r="AG53">
        <v>38.5548</v>
      </c>
      <c r="AH53">
        <v>152.94049999999999</v>
      </c>
      <c r="AI53">
        <v>15.276</v>
      </c>
      <c r="AJ53">
        <v>0</v>
      </c>
      <c r="AK53">
        <v>50.76</v>
      </c>
      <c r="AL53">
        <v>83.664000000000001</v>
      </c>
      <c r="AM53">
        <v>15.804048</v>
      </c>
      <c r="AN53">
        <v>0.68867999999999996</v>
      </c>
      <c r="AO53">
        <v>20.58</v>
      </c>
      <c r="AP53">
        <v>10.247999999999999</v>
      </c>
      <c r="AQ53">
        <v>0</v>
      </c>
      <c r="AR53">
        <v>31.897383000000001</v>
      </c>
      <c r="AS53">
        <v>0</v>
      </c>
      <c r="AT53">
        <v>7.4984000000000002</v>
      </c>
      <c r="AU53">
        <v>0</v>
      </c>
      <c r="AV53">
        <v>0</v>
      </c>
      <c r="AW53">
        <v>36.923999999999999</v>
      </c>
      <c r="AX53">
        <v>0</v>
      </c>
      <c r="AY53">
        <v>0</v>
      </c>
      <c r="AZ53">
        <f t="shared" si="0"/>
        <v>81.86</v>
      </c>
      <c r="BA53">
        <f t="shared" si="1"/>
        <v>2834.0793830000007</v>
      </c>
      <c r="BD53">
        <v>24.08</v>
      </c>
      <c r="BE53">
        <v>7.63</v>
      </c>
      <c r="BF53">
        <v>1.07</v>
      </c>
      <c r="BG53">
        <v>4.1100000000000003</v>
      </c>
      <c r="BH53">
        <v>5.81</v>
      </c>
      <c r="BI53">
        <v>4.78</v>
      </c>
      <c r="BJ53">
        <v>3.11</v>
      </c>
      <c r="BK53">
        <v>4.6399999999999997</v>
      </c>
      <c r="BL53">
        <v>2.1</v>
      </c>
      <c r="BM53">
        <v>1.59</v>
      </c>
      <c r="BN53">
        <v>0.53</v>
      </c>
      <c r="BO53">
        <v>15.35</v>
      </c>
      <c r="BP53">
        <v>0</v>
      </c>
      <c r="BQ53">
        <v>4.45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81.86</v>
      </c>
    </row>
    <row r="54" spans="1:75">
      <c r="A54" t="s">
        <v>96</v>
      </c>
      <c r="B54">
        <v>0</v>
      </c>
      <c r="C54">
        <v>28.14</v>
      </c>
      <c r="D54">
        <v>13.65</v>
      </c>
      <c r="E54">
        <v>0</v>
      </c>
      <c r="F54">
        <v>0</v>
      </c>
      <c r="G54">
        <v>32.58</v>
      </c>
      <c r="H54">
        <v>0</v>
      </c>
      <c r="I54">
        <v>83.296000000000006</v>
      </c>
      <c r="J54">
        <v>4.3840000000000003</v>
      </c>
      <c r="K54">
        <v>215.533728</v>
      </c>
      <c r="L54">
        <v>653.15250000000003</v>
      </c>
      <c r="M54">
        <v>80</v>
      </c>
      <c r="N54">
        <v>118.125</v>
      </c>
      <c r="O54">
        <v>123.66562500000001</v>
      </c>
      <c r="P54">
        <v>137.625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13.1076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32.973100000000002</v>
      </c>
      <c r="AF54">
        <v>6.4089999999999998</v>
      </c>
      <c r="AG54">
        <v>38.5548</v>
      </c>
      <c r="AH54">
        <v>152.94049999999999</v>
      </c>
      <c r="AI54">
        <v>15.276</v>
      </c>
      <c r="AJ54">
        <v>0</v>
      </c>
      <c r="AK54">
        <v>50.76</v>
      </c>
      <c r="AL54">
        <v>83.664000000000001</v>
      </c>
      <c r="AM54">
        <v>15.804048</v>
      </c>
      <c r="AN54">
        <v>0.68867999999999996</v>
      </c>
      <c r="AO54">
        <v>20.58</v>
      </c>
      <c r="AP54">
        <v>10.247999999999999</v>
      </c>
      <c r="AQ54">
        <v>0</v>
      </c>
      <c r="AR54">
        <v>31.897383000000001</v>
      </c>
      <c r="AS54">
        <v>0</v>
      </c>
      <c r="AT54">
        <v>7.4984000000000002</v>
      </c>
      <c r="AU54">
        <v>0</v>
      </c>
      <c r="AV54">
        <v>0</v>
      </c>
      <c r="AW54">
        <v>36.923999999999999</v>
      </c>
      <c r="AX54">
        <v>0</v>
      </c>
      <c r="AY54">
        <v>0</v>
      </c>
      <c r="AZ54">
        <f t="shared" si="0"/>
        <v>81.69</v>
      </c>
      <c r="BA54">
        <f t="shared" si="1"/>
        <v>2833.9093830000006</v>
      </c>
      <c r="BD54">
        <v>24.08</v>
      </c>
      <c r="BE54">
        <v>7.63</v>
      </c>
      <c r="BF54">
        <v>1.07</v>
      </c>
      <c r="BG54">
        <v>4.1100000000000003</v>
      </c>
      <c r="BH54">
        <v>5.81</v>
      </c>
      <c r="BI54">
        <v>4.78</v>
      </c>
      <c r="BJ54">
        <v>3.11</v>
      </c>
      <c r="BK54">
        <v>4.54</v>
      </c>
      <c r="BL54">
        <v>2.0299999999999998</v>
      </c>
      <c r="BM54">
        <v>1.59</v>
      </c>
      <c r="BN54">
        <v>0.53</v>
      </c>
      <c r="BO54">
        <v>15.35</v>
      </c>
      <c r="BP54">
        <v>0</v>
      </c>
      <c r="BQ54">
        <v>4.45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81.69</v>
      </c>
    </row>
    <row r="55" spans="1:75">
      <c r="A55" t="s">
        <v>97</v>
      </c>
      <c r="B55">
        <v>0</v>
      </c>
      <c r="C55">
        <v>28.14</v>
      </c>
      <c r="D55">
        <v>13.65</v>
      </c>
      <c r="E55">
        <v>0</v>
      </c>
      <c r="F55">
        <v>0</v>
      </c>
      <c r="G55">
        <v>32.58</v>
      </c>
      <c r="H55">
        <v>0</v>
      </c>
      <c r="I55">
        <v>83.296000000000006</v>
      </c>
      <c r="J55">
        <v>4.3840000000000003</v>
      </c>
      <c r="K55">
        <v>215.533728</v>
      </c>
      <c r="L55">
        <v>653.15250000000003</v>
      </c>
      <c r="M55">
        <v>80</v>
      </c>
      <c r="N55">
        <v>118.125</v>
      </c>
      <c r="O55">
        <v>123.66562500000001</v>
      </c>
      <c r="P55">
        <v>137.625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12.1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32.973100000000002</v>
      </c>
      <c r="AF55">
        <v>8.8740000000000006</v>
      </c>
      <c r="AG55">
        <v>38.5548</v>
      </c>
      <c r="AH55">
        <v>152.94049999999999</v>
      </c>
      <c r="AI55">
        <v>15.276</v>
      </c>
      <c r="AJ55">
        <v>0</v>
      </c>
      <c r="AK55">
        <v>50.76</v>
      </c>
      <c r="AL55">
        <v>83.664000000000001</v>
      </c>
      <c r="AM55">
        <v>15.804048</v>
      </c>
      <c r="AN55">
        <v>0.68867999999999996</v>
      </c>
      <c r="AO55">
        <v>20.58</v>
      </c>
      <c r="AP55">
        <v>0</v>
      </c>
      <c r="AQ55">
        <v>0</v>
      </c>
      <c r="AR55">
        <v>31.897383000000001</v>
      </c>
      <c r="AS55">
        <v>0</v>
      </c>
      <c r="AT55">
        <v>7.4984000000000002</v>
      </c>
      <c r="AU55">
        <v>0</v>
      </c>
      <c r="AV55">
        <v>0</v>
      </c>
      <c r="AW55">
        <v>36.923999999999999</v>
      </c>
      <c r="AX55">
        <v>0</v>
      </c>
      <c r="AY55">
        <v>0</v>
      </c>
      <c r="AZ55">
        <f t="shared" si="0"/>
        <v>81.710000000000008</v>
      </c>
      <c r="BA55">
        <f t="shared" si="1"/>
        <v>2825.1387830000003</v>
      </c>
      <c r="BD55">
        <v>24.08</v>
      </c>
      <c r="BE55">
        <v>7.63</v>
      </c>
      <c r="BF55">
        <v>1.0900000000000001</v>
      </c>
      <c r="BG55">
        <v>4.1100000000000003</v>
      </c>
      <c r="BH55">
        <v>5.81</v>
      </c>
      <c r="BI55">
        <v>4.78</v>
      </c>
      <c r="BJ55">
        <v>3.11</v>
      </c>
      <c r="BK55">
        <v>4.54</v>
      </c>
      <c r="BL55">
        <v>2.0299999999999998</v>
      </c>
      <c r="BM55">
        <v>1.59</v>
      </c>
      <c r="BN55">
        <v>0.53</v>
      </c>
      <c r="BO55">
        <v>15.35</v>
      </c>
      <c r="BP55">
        <v>0</v>
      </c>
      <c r="BQ55">
        <v>4.45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81.710000000000008</v>
      </c>
    </row>
    <row r="56" spans="1:75">
      <c r="A56" t="s">
        <v>98</v>
      </c>
      <c r="B56">
        <v>0</v>
      </c>
      <c r="C56">
        <v>28.14</v>
      </c>
      <c r="D56">
        <v>13.65</v>
      </c>
      <c r="E56">
        <v>0</v>
      </c>
      <c r="F56">
        <v>0</v>
      </c>
      <c r="G56">
        <v>32.58</v>
      </c>
      <c r="H56">
        <v>0</v>
      </c>
      <c r="I56">
        <v>83.296000000000006</v>
      </c>
      <c r="J56">
        <v>4.3840000000000003</v>
      </c>
      <c r="K56">
        <v>215.533728</v>
      </c>
      <c r="L56">
        <v>653.15250000000003</v>
      </c>
      <c r="M56">
        <v>80</v>
      </c>
      <c r="N56">
        <v>118.125</v>
      </c>
      <c r="O56">
        <v>123.66562500000001</v>
      </c>
      <c r="P56">
        <v>137.625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13.09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32.973100000000002</v>
      </c>
      <c r="AF56">
        <v>8.8740000000000006</v>
      </c>
      <c r="AG56">
        <v>38.5548</v>
      </c>
      <c r="AH56">
        <v>152.94049999999999</v>
      </c>
      <c r="AI56">
        <v>15.276</v>
      </c>
      <c r="AJ56">
        <v>0</v>
      </c>
      <c r="AK56">
        <v>50.76</v>
      </c>
      <c r="AL56">
        <v>83.664000000000001</v>
      </c>
      <c r="AM56">
        <v>15.804048</v>
      </c>
      <c r="AN56">
        <v>0.68867999999999996</v>
      </c>
      <c r="AO56">
        <v>20.58</v>
      </c>
      <c r="AP56">
        <v>0</v>
      </c>
      <c r="AQ56">
        <v>0</v>
      </c>
      <c r="AR56">
        <v>31.897383000000001</v>
      </c>
      <c r="AS56">
        <v>0</v>
      </c>
      <c r="AT56">
        <v>7.4984000000000002</v>
      </c>
      <c r="AU56">
        <v>0</v>
      </c>
      <c r="AV56">
        <v>0</v>
      </c>
      <c r="AW56">
        <v>36.923999999999999</v>
      </c>
      <c r="AX56">
        <v>0</v>
      </c>
      <c r="AY56">
        <v>0</v>
      </c>
      <c r="AZ56">
        <f t="shared" si="0"/>
        <v>81.710000000000008</v>
      </c>
      <c r="BA56">
        <f t="shared" si="1"/>
        <v>2826.1287830000006</v>
      </c>
      <c r="BD56">
        <v>24.08</v>
      </c>
      <c r="BE56">
        <v>7.63</v>
      </c>
      <c r="BF56">
        <v>1.0900000000000001</v>
      </c>
      <c r="BG56">
        <v>4.1100000000000003</v>
      </c>
      <c r="BH56">
        <v>5.81</v>
      </c>
      <c r="BI56">
        <v>4.78</v>
      </c>
      <c r="BJ56">
        <v>3.11</v>
      </c>
      <c r="BK56">
        <v>4.54</v>
      </c>
      <c r="BL56">
        <v>2.0299999999999998</v>
      </c>
      <c r="BM56">
        <v>1.59</v>
      </c>
      <c r="BN56">
        <v>0.53</v>
      </c>
      <c r="BO56">
        <v>15.35</v>
      </c>
      <c r="BP56">
        <v>0</v>
      </c>
      <c r="BQ56">
        <v>4.45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81.710000000000008</v>
      </c>
    </row>
    <row r="57" spans="1:75">
      <c r="A57" t="s">
        <v>99</v>
      </c>
      <c r="B57">
        <v>0</v>
      </c>
      <c r="C57">
        <v>32.549999999999997</v>
      </c>
      <c r="D57">
        <v>9.4499999999999993</v>
      </c>
      <c r="E57">
        <v>0</v>
      </c>
      <c r="F57">
        <v>0</v>
      </c>
      <c r="G57">
        <v>32.58</v>
      </c>
      <c r="H57">
        <v>0</v>
      </c>
      <c r="I57">
        <v>83.296000000000006</v>
      </c>
      <c r="J57">
        <v>4.3840000000000003</v>
      </c>
      <c r="K57">
        <v>215.533728</v>
      </c>
      <c r="L57">
        <v>653.15250000000003</v>
      </c>
      <c r="M57">
        <v>80</v>
      </c>
      <c r="N57">
        <v>118.125</v>
      </c>
      <c r="O57">
        <v>123.66562500000001</v>
      </c>
      <c r="P57">
        <v>137.625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13.1076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32.973100000000002</v>
      </c>
      <c r="AF57">
        <v>8.8740000000000006</v>
      </c>
      <c r="AG57">
        <v>38.5548</v>
      </c>
      <c r="AH57">
        <v>152.94049999999999</v>
      </c>
      <c r="AI57">
        <v>15.276</v>
      </c>
      <c r="AJ57">
        <v>0</v>
      </c>
      <c r="AK57">
        <v>50.76</v>
      </c>
      <c r="AL57">
        <v>83.664000000000001</v>
      </c>
      <c r="AM57">
        <v>15.804048</v>
      </c>
      <c r="AN57">
        <v>0.68867999999999996</v>
      </c>
      <c r="AO57">
        <v>20.58</v>
      </c>
      <c r="AP57">
        <v>0</v>
      </c>
      <c r="AQ57">
        <v>0</v>
      </c>
      <c r="AR57">
        <v>31.897383000000001</v>
      </c>
      <c r="AS57">
        <v>0</v>
      </c>
      <c r="AT57">
        <v>7.4984000000000002</v>
      </c>
      <c r="AU57">
        <v>0</v>
      </c>
      <c r="AV57">
        <v>0</v>
      </c>
      <c r="AW57">
        <v>36.923999999999999</v>
      </c>
      <c r="AX57">
        <v>0</v>
      </c>
      <c r="AY57">
        <v>0</v>
      </c>
      <c r="AZ57">
        <f t="shared" si="0"/>
        <v>81.77000000000001</v>
      </c>
      <c r="BA57">
        <f t="shared" si="1"/>
        <v>2826.4163830000002</v>
      </c>
      <c r="BD57">
        <v>24.08</v>
      </c>
      <c r="BE57">
        <v>7.63</v>
      </c>
      <c r="BF57">
        <v>1.0900000000000001</v>
      </c>
      <c r="BG57">
        <v>4.1100000000000003</v>
      </c>
      <c r="BH57">
        <v>5.81</v>
      </c>
      <c r="BI57">
        <v>4.78</v>
      </c>
      <c r="BJ57">
        <v>3.11</v>
      </c>
      <c r="BK57">
        <v>4.5999999999999996</v>
      </c>
      <c r="BL57">
        <v>2.0299999999999998</v>
      </c>
      <c r="BM57">
        <v>1.59</v>
      </c>
      <c r="BN57">
        <v>0.53</v>
      </c>
      <c r="BO57">
        <v>15.35</v>
      </c>
      <c r="BP57">
        <v>0</v>
      </c>
      <c r="BQ57">
        <v>4.45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81.77000000000001</v>
      </c>
    </row>
    <row r="58" spans="1:75">
      <c r="A58" t="s">
        <v>100</v>
      </c>
      <c r="B58">
        <v>0</v>
      </c>
      <c r="C58">
        <v>32.549999999999997</v>
      </c>
      <c r="D58">
        <v>9.4499999999999993</v>
      </c>
      <c r="E58">
        <v>0</v>
      </c>
      <c r="F58">
        <v>0</v>
      </c>
      <c r="G58">
        <v>32.58</v>
      </c>
      <c r="H58">
        <v>0</v>
      </c>
      <c r="I58">
        <v>83.296000000000006</v>
      </c>
      <c r="J58">
        <v>4.3840000000000003</v>
      </c>
      <c r="K58">
        <v>215.533728</v>
      </c>
      <c r="L58">
        <v>653.15250000000003</v>
      </c>
      <c r="M58">
        <v>80</v>
      </c>
      <c r="N58">
        <v>118.125</v>
      </c>
      <c r="O58">
        <v>123.66562500000001</v>
      </c>
      <c r="P58">
        <v>137.625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13.1076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32.973100000000002</v>
      </c>
      <c r="AF58">
        <v>8.8740000000000006</v>
      </c>
      <c r="AG58">
        <v>38.5548</v>
      </c>
      <c r="AH58">
        <v>152.94049999999999</v>
      </c>
      <c r="AI58">
        <v>15.276</v>
      </c>
      <c r="AJ58">
        <v>0</v>
      </c>
      <c r="AK58">
        <v>50.76</v>
      </c>
      <c r="AL58">
        <v>83.664000000000001</v>
      </c>
      <c r="AM58">
        <v>15.804048</v>
      </c>
      <c r="AN58">
        <v>0.68867999999999996</v>
      </c>
      <c r="AO58">
        <v>20.58</v>
      </c>
      <c r="AP58">
        <v>0</v>
      </c>
      <c r="AQ58">
        <v>0</v>
      </c>
      <c r="AR58">
        <v>31.897383000000001</v>
      </c>
      <c r="AS58">
        <v>0</v>
      </c>
      <c r="AT58">
        <v>7.4984000000000002</v>
      </c>
      <c r="AU58">
        <v>0</v>
      </c>
      <c r="AV58">
        <v>0</v>
      </c>
      <c r="AW58">
        <v>36.923999999999999</v>
      </c>
      <c r="AX58">
        <v>0</v>
      </c>
      <c r="AY58">
        <v>0</v>
      </c>
      <c r="AZ58">
        <f t="shared" si="0"/>
        <v>81.77000000000001</v>
      </c>
      <c r="BA58">
        <f t="shared" si="1"/>
        <v>2826.4163830000002</v>
      </c>
      <c r="BD58">
        <v>24.08</v>
      </c>
      <c r="BE58">
        <v>7.63</v>
      </c>
      <c r="BF58">
        <v>1.0900000000000001</v>
      </c>
      <c r="BG58">
        <v>4.1100000000000003</v>
      </c>
      <c r="BH58">
        <v>5.81</v>
      </c>
      <c r="BI58">
        <v>4.78</v>
      </c>
      <c r="BJ58">
        <v>3.11</v>
      </c>
      <c r="BK58">
        <v>4.5999999999999996</v>
      </c>
      <c r="BL58">
        <v>2.0299999999999998</v>
      </c>
      <c r="BM58">
        <v>1.59</v>
      </c>
      <c r="BN58">
        <v>0.53</v>
      </c>
      <c r="BO58">
        <v>15.35</v>
      </c>
      <c r="BP58">
        <v>0</v>
      </c>
      <c r="BQ58">
        <v>4.45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81.77000000000001</v>
      </c>
    </row>
    <row r="59" spans="1:75">
      <c r="A59" t="s">
        <v>101</v>
      </c>
      <c r="B59">
        <v>0</v>
      </c>
      <c r="C59">
        <v>32.549999999999997</v>
      </c>
      <c r="D59">
        <v>9.4499999999999993</v>
      </c>
      <c r="E59">
        <v>0</v>
      </c>
      <c r="F59">
        <v>0</v>
      </c>
      <c r="G59">
        <v>32.58</v>
      </c>
      <c r="H59">
        <v>0</v>
      </c>
      <c r="I59">
        <v>83.296000000000006</v>
      </c>
      <c r="J59">
        <v>4.3840000000000003</v>
      </c>
      <c r="K59">
        <v>215.533728</v>
      </c>
      <c r="L59">
        <v>653.15250000000003</v>
      </c>
      <c r="M59">
        <v>80</v>
      </c>
      <c r="N59">
        <v>118.125</v>
      </c>
      <c r="O59">
        <v>123.66562500000001</v>
      </c>
      <c r="P59">
        <v>138.375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13.1076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32.973100000000002</v>
      </c>
      <c r="AF59">
        <v>8.8740000000000006</v>
      </c>
      <c r="AG59">
        <v>38.5548</v>
      </c>
      <c r="AH59">
        <v>152.94049999999999</v>
      </c>
      <c r="AI59">
        <v>15.276</v>
      </c>
      <c r="AJ59">
        <v>0</v>
      </c>
      <c r="AK59">
        <v>50.76</v>
      </c>
      <c r="AL59">
        <v>58.1</v>
      </c>
      <c r="AM59">
        <v>15.804048</v>
      </c>
      <c r="AN59">
        <v>0.68867999999999996</v>
      </c>
      <c r="AO59">
        <v>20.58</v>
      </c>
      <c r="AP59">
        <v>0</v>
      </c>
      <c r="AQ59">
        <v>0</v>
      </c>
      <c r="AR59">
        <v>31.897383000000001</v>
      </c>
      <c r="AS59">
        <v>0</v>
      </c>
      <c r="AT59">
        <v>7.4984000000000002</v>
      </c>
      <c r="AU59">
        <v>0</v>
      </c>
      <c r="AV59">
        <v>0</v>
      </c>
      <c r="AW59">
        <v>36.923999999999999</v>
      </c>
      <c r="AX59">
        <v>0</v>
      </c>
      <c r="AY59">
        <v>0</v>
      </c>
      <c r="AZ59">
        <f t="shared" si="0"/>
        <v>81.77000000000001</v>
      </c>
      <c r="BA59">
        <f t="shared" si="1"/>
        <v>2801.6023829999999</v>
      </c>
      <c r="BD59">
        <v>24.08</v>
      </c>
      <c r="BE59">
        <v>7.63</v>
      </c>
      <c r="BF59">
        <v>1.0900000000000001</v>
      </c>
      <c r="BG59">
        <v>4.1100000000000003</v>
      </c>
      <c r="BH59">
        <v>5.81</v>
      </c>
      <c r="BI59">
        <v>4.78</v>
      </c>
      <c r="BJ59">
        <v>3.11</v>
      </c>
      <c r="BK59">
        <v>4.5999999999999996</v>
      </c>
      <c r="BL59">
        <v>2.0299999999999998</v>
      </c>
      <c r="BM59">
        <v>1.59</v>
      </c>
      <c r="BN59">
        <v>0.53</v>
      </c>
      <c r="BO59">
        <v>15.35</v>
      </c>
      <c r="BP59">
        <v>0</v>
      </c>
      <c r="BQ59">
        <v>4.45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81.77000000000001</v>
      </c>
    </row>
    <row r="60" spans="1:75">
      <c r="A60" t="s">
        <v>102</v>
      </c>
      <c r="B60">
        <v>0</v>
      </c>
      <c r="C60">
        <v>32.549999999999997</v>
      </c>
      <c r="D60">
        <v>9.4499999999999993</v>
      </c>
      <c r="E60">
        <v>0</v>
      </c>
      <c r="F60">
        <v>0</v>
      </c>
      <c r="G60">
        <v>32.58</v>
      </c>
      <c r="H60">
        <v>0</v>
      </c>
      <c r="I60">
        <v>83.296000000000006</v>
      </c>
      <c r="J60">
        <v>4.3840000000000003</v>
      </c>
      <c r="K60">
        <v>215.533728</v>
      </c>
      <c r="L60">
        <v>653.15250000000003</v>
      </c>
      <c r="M60">
        <v>80</v>
      </c>
      <c r="N60">
        <v>118.125</v>
      </c>
      <c r="O60">
        <v>123.66562500000001</v>
      </c>
      <c r="P60">
        <v>138.375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13.1076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32.973100000000002</v>
      </c>
      <c r="AF60">
        <v>8.8740000000000006</v>
      </c>
      <c r="AG60">
        <v>38.5548</v>
      </c>
      <c r="AH60">
        <v>152.94049999999999</v>
      </c>
      <c r="AI60">
        <v>15.276</v>
      </c>
      <c r="AJ60">
        <v>0</v>
      </c>
      <c r="AK60">
        <v>50.76</v>
      </c>
      <c r="AL60">
        <v>58.1</v>
      </c>
      <c r="AM60">
        <v>15.804048</v>
      </c>
      <c r="AN60">
        <v>0.68867999999999996</v>
      </c>
      <c r="AO60">
        <v>20.58</v>
      </c>
      <c r="AP60">
        <v>0</v>
      </c>
      <c r="AQ60">
        <v>0</v>
      </c>
      <c r="AR60">
        <v>31.897383000000001</v>
      </c>
      <c r="AS60">
        <v>0</v>
      </c>
      <c r="AT60">
        <v>7.4984000000000002</v>
      </c>
      <c r="AU60">
        <v>0</v>
      </c>
      <c r="AV60">
        <v>0</v>
      </c>
      <c r="AW60">
        <v>36.923999999999999</v>
      </c>
      <c r="AX60">
        <v>0</v>
      </c>
      <c r="AY60">
        <v>0</v>
      </c>
      <c r="AZ60">
        <f t="shared" si="0"/>
        <v>81.77000000000001</v>
      </c>
      <c r="BA60">
        <f t="shared" si="1"/>
        <v>2801.6023829999999</v>
      </c>
      <c r="BD60">
        <v>24.08</v>
      </c>
      <c r="BE60">
        <v>7.63</v>
      </c>
      <c r="BF60">
        <v>1.0900000000000001</v>
      </c>
      <c r="BG60">
        <v>4.1100000000000003</v>
      </c>
      <c r="BH60">
        <v>5.81</v>
      </c>
      <c r="BI60">
        <v>4.78</v>
      </c>
      <c r="BJ60">
        <v>3.11</v>
      </c>
      <c r="BK60">
        <v>4.5999999999999996</v>
      </c>
      <c r="BL60">
        <v>2.0299999999999998</v>
      </c>
      <c r="BM60">
        <v>1.59</v>
      </c>
      <c r="BN60">
        <v>0.53</v>
      </c>
      <c r="BO60">
        <v>15.35</v>
      </c>
      <c r="BP60">
        <v>0</v>
      </c>
      <c r="BQ60">
        <v>4.45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81.77000000000001</v>
      </c>
    </row>
    <row r="61" spans="1:75">
      <c r="A61" t="s">
        <v>103</v>
      </c>
      <c r="B61">
        <v>0</v>
      </c>
      <c r="C61">
        <v>32.549999999999997</v>
      </c>
      <c r="D61">
        <v>9.4499999999999993</v>
      </c>
      <c r="E61">
        <v>0</v>
      </c>
      <c r="F61">
        <v>0</v>
      </c>
      <c r="G61">
        <v>32.58</v>
      </c>
      <c r="H61">
        <v>0</v>
      </c>
      <c r="I61">
        <v>83.296000000000006</v>
      </c>
      <c r="J61">
        <v>4.3840000000000003</v>
      </c>
      <c r="K61">
        <v>215.533728</v>
      </c>
      <c r="L61">
        <v>653.15250000000003</v>
      </c>
      <c r="M61">
        <v>80</v>
      </c>
      <c r="N61">
        <v>118.125</v>
      </c>
      <c r="O61">
        <v>123.66562500000001</v>
      </c>
      <c r="P61">
        <v>138.375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13.1076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32.973100000000002</v>
      </c>
      <c r="AF61">
        <v>8.8740000000000006</v>
      </c>
      <c r="AG61">
        <v>38.5548</v>
      </c>
      <c r="AH61">
        <v>152.94049999999999</v>
      </c>
      <c r="AI61">
        <v>15.276</v>
      </c>
      <c r="AJ61">
        <v>0</v>
      </c>
      <c r="AK61">
        <v>50.76</v>
      </c>
      <c r="AL61">
        <v>58.1</v>
      </c>
      <c r="AM61">
        <v>15.804048</v>
      </c>
      <c r="AN61">
        <v>0.68867999999999996</v>
      </c>
      <c r="AO61">
        <v>17.934000000000001</v>
      </c>
      <c r="AP61">
        <v>0</v>
      </c>
      <c r="AQ61">
        <v>0</v>
      </c>
      <c r="AR61">
        <v>31.897383000000001</v>
      </c>
      <c r="AS61">
        <v>0</v>
      </c>
      <c r="AT61">
        <v>7.4984000000000002</v>
      </c>
      <c r="AU61">
        <v>0</v>
      </c>
      <c r="AV61">
        <v>0</v>
      </c>
      <c r="AW61">
        <v>36.923999999999999</v>
      </c>
      <c r="AX61">
        <v>0</v>
      </c>
      <c r="AY61">
        <v>0</v>
      </c>
      <c r="AZ61">
        <f t="shared" si="0"/>
        <v>81.77000000000001</v>
      </c>
      <c r="BA61">
        <f t="shared" si="1"/>
        <v>2798.9563830000002</v>
      </c>
      <c r="BD61">
        <v>24.08</v>
      </c>
      <c r="BE61">
        <v>7.63</v>
      </c>
      <c r="BF61">
        <v>1.0900000000000001</v>
      </c>
      <c r="BG61">
        <v>4.1100000000000003</v>
      </c>
      <c r="BH61">
        <v>5.81</v>
      </c>
      <c r="BI61">
        <v>4.78</v>
      </c>
      <c r="BJ61">
        <v>3.11</v>
      </c>
      <c r="BK61">
        <v>4.5999999999999996</v>
      </c>
      <c r="BL61">
        <v>2.0299999999999998</v>
      </c>
      <c r="BM61">
        <v>1.59</v>
      </c>
      <c r="BN61">
        <v>0.53</v>
      </c>
      <c r="BO61">
        <v>15.35</v>
      </c>
      <c r="BP61">
        <v>0</v>
      </c>
      <c r="BQ61">
        <v>4.45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81.77000000000001</v>
      </c>
    </row>
    <row r="62" spans="1:75">
      <c r="A62" t="s">
        <v>104</v>
      </c>
      <c r="B62">
        <v>0</v>
      </c>
      <c r="C62">
        <v>32.549999999999997</v>
      </c>
      <c r="D62">
        <v>9.4499999999999993</v>
      </c>
      <c r="E62">
        <v>0</v>
      </c>
      <c r="F62">
        <v>0</v>
      </c>
      <c r="G62">
        <v>32.58</v>
      </c>
      <c r="H62">
        <v>0</v>
      </c>
      <c r="I62">
        <v>83.296000000000006</v>
      </c>
      <c r="J62">
        <v>4.3840000000000003</v>
      </c>
      <c r="K62">
        <v>215.533728</v>
      </c>
      <c r="L62">
        <v>653.15250000000003</v>
      </c>
      <c r="M62">
        <v>80</v>
      </c>
      <c r="N62">
        <v>118.125</v>
      </c>
      <c r="O62">
        <v>123.66562500000001</v>
      </c>
      <c r="P62">
        <v>138.375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13.1076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32.973100000000002</v>
      </c>
      <c r="AF62">
        <v>8.8740000000000006</v>
      </c>
      <c r="AG62">
        <v>38.5548</v>
      </c>
      <c r="AH62">
        <v>152.94049999999999</v>
      </c>
      <c r="AI62">
        <v>15.276</v>
      </c>
      <c r="AJ62">
        <v>0</v>
      </c>
      <c r="AK62">
        <v>50.76</v>
      </c>
      <c r="AL62">
        <v>79.364599999999996</v>
      </c>
      <c r="AM62">
        <v>15.804048</v>
      </c>
      <c r="AN62">
        <v>0.68867999999999996</v>
      </c>
      <c r="AO62">
        <v>17.934000000000001</v>
      </c>
      <c r="AP62">
        <v>0</v>
      </c>
      <c r="AQ62">
        <v>0</v>
      </c>
      <c r="AR62">
        <v>31.897383000000001</v>
      </c>
      <c r="AS62">
        <v>0</v>
      </c>
      <c r="AT62">
        <v>7.4984000000000002</v>
      </c>
      <c r="AU62">
        <v>0</v>
      </c>
      <c r="AV62">
        <v>0</v>
      </c>
      <c r="AW62">
        <v>36.923999999999999</v>
      </c>
      <c r="AX62">
        <v>0</v>
      </c>
      <c r="AY62">
        <v>0</v>
      </c>
      <c r="AZ62">
        <f t="shared" si="0"/>
        <v>81.67</v>
      </c>
      <c r="BA62">
        <f t="shared" si="1"/>
        <v>2820.1209830000003</v>
      </c>
      <c r="BD62">
        <v>24.08</v>
      </c>
      <c r="BE62">
        <v>7.63</v>
      </c>
      <c r="BF62">
        <v>1.0900000000000001</v>
      </c>
      <c r="BG62">
        <v>4.1100000000000003</v>
      </c>
      <c r="BH62">
        <v>5.81</v>
      </c>
      <c r="BI62">
        <v>4.78</v>
      </c>
      <c r="BJ62">
        <v>3.11</v>
      </c>
      <c r="BK62">
        <v>4.54</v>
      </c>
      <c r="BL62">
        <v>1.99</v>
      </c>
      <c r="BM62">
        <v>1.59</v>
      </c>
      <c r="BN62">
        <v>0.53</v>
      </c>
      <c r="BO62">
        <v>15.35</v>
      </c>
      <c r="BP62">
        <v>0</v>
      </c>
      <c r="BQ62">
        <v>4.45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81.67</v>
      </c>
    </row>
    <row r="63" spans="1:75">
      <c r="A63" t="s">
        <v>105</v>
      </c>
      <c r="B63">
        <v>0</v>
      </c>
      <c r="C63">
        <v>32.549999999999997</v>
      </c>
      <c r="D63">
        <v>9.4499999999999993</v>
      </c>
      <c r="E63">
        <v>0</v>
      </c>
      <c r="F63">
        <v>0</v>
      </c>
      <c r="G63">
        <v>32.58</v>
      </c>
      <c r="H63">
        <v>0</v>
      </c>
      <c r="I63">
        <v>83.296000000000006</v>
      </c>
      <c r="J63">
        <v>4.3840000000000003</v>
      </c>
      <c r="K63">
        <v>215.533728</v>
      </c>
      <c r="L63">
        <v>653.15250000000003</v>
      </c>
      <c r="M63">
        <v>80</v>
      </c>
      <c r="N63">
        <v>118.125</v>
      </c>
      <c r="O63">
        <v>123.66562500000001</v>
      </c>
      <c r="P63">
        <v>138.375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13.1076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32.973100000000002</v>
      </c>
      <c r="AF63">
        <v>8.8740000000000006</v>
      </c>
      <c r="AG63">
        <v>38.5548</v>
      </c>
      <c r="AH63">
        <v>152.94049999999999</v>
      </c>
      <c r="AI63">
        <v>15.276</v>
      </c>
      <c r="AJ63">
        <v>0</v>
      </c>
      <c r="AK63">
        <v>50.76</v>
      </c>
      <c r="AL63">
        <v>79.364599999999996</v>
      </c>
      <c r="AM63">
        <v>15.804048</v>
      </c>
      <c r="AN63">
        <v>0.68867999999999996</v>
      </c>
      <c r="AO63">
        <v>17.934000000000001</v>
      </c>
      <c r="AP63">
        <v>0</v>
      </c>
      <c r="AQ63">
        <v>0</v>
      </c>
      <c r="AR63">
        <v>31.897383000000001</v>
      </c>
      <c r="AS63">
        <v>0</v>
      </c>
      <c r="AT63">
        <v>7.4984000000000002</v>
      </c>
      <c r="AU63">
        <v>0</v>
      </c>
      <c r="AV63">
        <v>0</v>
      </c>
      <c r="AW63">
        <v>36.923999999999999</v>
      </c>
      <c r="AX63">
        <v>0</v>
      </c>
      <c r="AY63">
        <v>0</v>
      </c>
      <c r="AZ63">
        <f t="shared" si="0"/>
        <v>81.67</v>
      </c>
      <c r="BA63">
        <f t="shared" si="1"/>
        <v>2820.1209830000003</v>
      </c>
      <c r="BD63">
        <v>24.08</v>
      </c>
      <c r="BE63">
        <v>7.63</v>
      </c>
      <c r="BF63">
        <v>1.0900000000000001</v>
      </c>
      <c r="BG63">
        <v>4.1100000000000003</v>
      </c>
      <c r="BH63">
        <v>5.81</v>
      </c>
      <c r="BI63">
        <v>4.78</v>
      </c>
      <c r="BJ63">
        <v>3.11</v>
      </c>
      <c r="BK63">
        <v>4.54</v>
      </c>
      <c r="BL63">
        <v>1.99</v>
      </c>
      <c r="BM63">
        <v>1.59</v>
      </c>
      <c r="BN63">
        <v>0.53</v>
      </c>
      <c r="BO63">
        <v>15.35</v>
      </c>
      <c r="BP63">
        <v>0</v>
      </c>
      <c r="BQ63">
        <v>4.45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81.67</v>
      </c>
    </row>
    <row r="64" spans="1:75">
      <c r="A64" t="s">
        <v>106</v>
      </c>
      <c r="B64">
        <v>0</v>
      </c>
      <c r="C64">
        <v>32.549999999999997</v>
      </c>
      <c r="D64">
        <v>9.4499999999999993</v>
      </c>
      <c r="E64">
        <v>0</v>
      </c>
      <c r="F64">
        <v>0</v>
      </c>
      <c r="G64">
        <v>32.58</v>
      </c>
      <c r="H64">
        <v>0</v>
      </c>
      <c r="I64">
        <v>83.296000000000006</v>
      </c>
      <c r="J64">
        <v>4.3840000000000003</v>
      </c>
      <c r="K64">
        <v>215.533728</v>
      </c>
      <c r="L64">
        <v>653.15250000000003</v>
      </c>
      <c r="M64">
        <v>80</v>
      </c>
      <c r="N64">
        <v>118.125</v>
      </c>
      <c r="O64">
        <v>123.66562500000001</v>
      </c>
      <c r="P64">
        <v>138.375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13.1076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32.973100000000002</v>
      </c>
      <c r="AF64">
        <v>8.8740000000000006</v>
      </c>
      <c r="AG64">
        <v>38.5548</v>
      </c>
      <c r="AH64">
        <v>152.94049999999999</v>
      </c>
      <c r="AI64">
        <v>15.276</v>
      </c>
      <c r="AJ64">
        <v>0</v>
      </c>
      <c r="AK64">
        <v>50.76</v>
      </c>
      <c r="AL64">
        <v>79.364599999999996</v>
      </c>
      <c r="AM64">
        <v>15.804048</v>
      </c>
      <c r="AN64">
        <v>0.68867999999999996</v>
      </c>
      <c r="AO64">
        <v>17.934000000000001</v>
      </c>
      <c r="AP64">
        <v>0</v>
      </c>
      <c r="AQ64">
        <v>0</v>
      </c>
      <c r="AR64">
        <v>31.897383000000001</v>
      </c>
      <c r="AS64">
        <v>0</v>
      </c>
      <c r="AT64">
        <v>7.4984000000000002</v>
      </c>
      <c r="AU64">
        <v>0</v>
      </c>
      <c r="AV64">
        <v>0</v>
      </c>
      <c r="AW64">
        <v>36.923999999999999</v>
      </c>
      <c r="AX64">
        <v>0</v>
      </c>
      <c r="AY64">
        <v>0</v>
      </c>
      <c r="AZ64">
        <f t="shared" si="0"/>
        <v>81.67</v>
      </c>
      <c r="BA64">
        <f t="shared" si="1"/>
        <v>2820.1209830000003</v>
      </c>
      <c r="BD64">
        <v>24.08</v>
      </c>
      <c r="BE64">
        <v>7.63</v>
      </c>
      <c r="BF64">
        <v>1.0900000000000001</v>
      </c>
      <c r="BG64">
        <v>4.1100000000000003</v>
      </c>
      <c r="BH64">
        <v>5.81</v>
      </c>
      <c r="BI64">
        <v>4.78</v>
      </c>
      <c r="BJ64">
        <v>3.11</v>
      </c>
      <c r="BK64">
        <v>4.54</v>
      </c>
      <c r="BL64">
        <v>1.99</v>
      </c>
      <c r="BM64">
        <v>1.59</v>
      </c>
      <c r="BN64">
        <v>0.53</v>
      </c>
      <c r="BO64">
        <v>15.35</v>
      </c>
      <c r="BP64">
        <v>0</v>
      </c>
      <c r="BQ64">
        <v>4.45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81.67</v>
      </c>
    </row>
    <row r="65" spans="1:75">
      <c r="A65" t="s">
        <v>107</v>
      </c>
      <c r="B65">
        <v>0</v>
      </c>
      <c r="C65">
        <v>32.549999999999997</v>
      </c>
      <c r="D65">
        <v>9.4499999999999993</v>
      </c>
      <c r="E65">
        <v>0</v>
      </c>
      <c r="F65">
        <v>0</v>
      </c>
      <c r="G65">
        <v>32.58</v>
      </c>
      <c r="H65">
        <v>0</v>
      </c>
      <c r="I65">
        <v>83.296000000000006</v>
      </c>
      <c r="J65">
        <v>4.3840000000000003</v>
      </c>
      <c r="K65">
        <v>215.533728</v>
      </c>
      <c r="L65">
        <v>653.15250000000003</v>
      </c>
      <c r="M65">
        <v>80</v>
      </c>
      <c r="N65">
        <v>118.125</v>
      </c>
      <c r="O65">
        <v>123.66562500000001</v>
      </c>
      <c r="P65">
        <v>138.375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13.1076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32.973100000000002</v>
      </c>
      <c r="AF65">
        <v>8.8740000000000006</v>
      </c>
      <c r="AG65">
        <v>38.5548</v>
      </c>
      <c r="AH65">
        <v>152.94049999999999</v>
      </c>
      <c r="AI65">
        <v>15.276</v>
      </c>
      <c r="AJ65">
        <v>0</v>
      </c>
      <c r="AK65">
        <v>50.76</v>
      </c>
      <c r="AL65">
        <v>79.364599999999996</v>
      </c>
      <c r="AM65">
        <v>15.804048</v>
      </c>
      <c r="AN65">
        <v>0.68867999999999996</v>
      </c>
      <c r="AO65">
        <v>17.934000000000001</v>
      </c>
      <c r="AP65">
        <v>0</v>
      </c>
      <c r="AQ65">
        <v>0</v>
      </c>
      <c r="AR65">
        <v>31.897383000000001</v>
      </c>
      <c r="AS65">
        <v>0</v>
      </c>
      <c r="AT65">
        <v>7.4984000000000002</v>
      </c>
      <c r="AU65">
        <v>0</v>
      </c>
      <c r="AV65">
        <v>0</v>
      </c>
      <c r="AW65">
        <v>36.923999999999999</v>
      </c>
      <c r="AX65">
        <v>0</v>
      </c>
      <c r="AY65">
        <v>0</v>
      </c>
      <c r="AZ65">
        <f t="shared" si="0"/>
        <v>81.67</v>
      </c>
      <c r="BA65">
        <f t="shared" si="1"/>
        <v>2820.1209830000003</v>
      </c>
      <c r="BD65">
        <v>24.08</v>
      </c>
      <c r="BE65">
        <v>7.63</v>
      </c>
      <c r="BF65">
        <v>1.0900000000000001</v>
      </c>
      <c r="BG65">
        <v>4.1100000000000003</v>
      </c>
      <c r="BH65">
        <v>5.81</v>
      </c>
      <c r="BI65">
        <v>4.78</v>
      </c>
      <c r="BJ65">
        <v>3.11</v>
      </c>
      <c r="BK65">
        <v>4.54</v>
      </c>
      <c r="BL65">
        <v>1.99</v>
      </c>
      <c r="BM65">
        <v>1.59</v>
      </c>
      <c r="BN65">
        <v>0.53</v>
      </c>
      <c r="BO65">
        <v>15.35</v>
      </c>
      <c r="BP65">
        <v>0</v>
      </c>
      <c r="BQ65">
        <v>4.45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81.67</v>
      </c>
    </row>
    <row r="66" spans="1:75">
      <c r="A66" t="s">
        <v>108</v>
      </c>
      <c r="B66">
        <v>0</v>
      </c>
      <c r="C66">
        <v>32.549999999999997</v>
      </c>
      <c r="D66">
        <v>9.4499999999999993</v>
      </c>
      <c r="E66">
        <v>0</v>
      </c>
      <c r="F66">
        <v>0</v>
      </c>
      <c r="G66">
        <v>32.58</v>
      </c>
      <c r="H66">
        <v>0</v>
      </c>
      <c r="I66">
        <v>83.296000000000006</v>
      </c>
      <c r="J66">
        <v>4.3840000000000003</v>
      </c>
      <c r="K66">
        <v>215.533728</v>
      </c>
      <c r="L66">
        <v>653.15250000000003</v>
      </c>
      <c r="M66">
        <v>80</v>
      </c>
      <c r="N66">
        <v>118.125</v>
      </c>
      <c r="O66">
        <v>123.66562500000001</v>
      </c>
      <c r="P66">
        <v>138.375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13.1076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32.973100000000002</v>
      </c>
      <c r="AF66">
        <v>8.8740000000000006</v>
      </c>
      <c r="AG66">
        <v>38.5548</v>
      </c>
      <c r="AH66">
        <v>152.94049999999999</v>
      </c>
      <c r="AI66">
        <v>15.276</v>
      </c>
      <c r="AJ66">
        <v>0</v>
      </c>
      <c r="AK66">
        <v>50.76</v>
      </c>
      <c r="AL66">
        <v>79.364599999999996</v>
      </c>
      <c r="AM66">
        <v>15.804048</v>
      </c>
      <c r="AN66">
        <v>0.68867999999999996</v>
      </c>
      <c r="AO66">
        <v>17.934000000000001</v>
      </c>
      <c r="AP66">
        <v>0</v>
      </c>
      <c r="AQ66">
        <v>0</v>
      </c>
      <c r="AR66">
        <v>31.897383000000001</v>
      </c>
      <c r="AS66">
        <v>0</v>
      </c>
      <c r="AT66">
        <v>7.4984000000000002</v>
      </c>
      <c r="AU66">
        <v>0</v>
      </c>
      <c r="AV66">
        <v>0</v>
      </c>
      <c r="AW66">
        <v>36.923999999999999</v>
      </c>
      <c r="AX66">
        <v>0</v>
      </c>
      <c r="AY66">
        <v>0</v>
      </c>
      <c r="AZ66">
        <f t="shared" si="0"/>
        <v>81.67</v>
      </c>
      <c r="BA66">
        <f t="shared" si="1"/>
        <v>2820.1209830000003</v>
      </c>
      <c r="BD66">
        <v>24.08</v>
      </c>
      <c r="BE66">
        <v>7.63</v>
      </c>
      <c r="BF66">
        <v>1.0900000000000001</v>
      </c>
      <c r="BG66">
        <v>4.1100000000000003</v>
      </c>
      <c r="BH66">
        <v>5.81</v>
      </c>
      <c r="BI66">
        <v>4.78</v>
      </c>
      <c r="BJ66">
        <v>3.11</v>
      </c>
      <c r="BK66">
        <v>4.54</v>
      </c>
      <c r="BL66">
        <v>1.99</v>
      </c>
      <c r="BM66">
        <v>1.59</v>
      </c>
      <c r="BN66">
        <v>0.53</v>
      </c>
      <c r="BO66">
        <v>15.35</v>
      </c>
      <c r="BP66">
        <v>0</v>
      </c>
      <c r="BQ66">
        <v>4.45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81.67</v>
      </c>
    </row>
    <row r="67" spans="1:75">
      <c r="A67" t="s">
        <v>109</v>
      </c>
      <c r="B67">
        <v>0</v>
      </c>
      <c r="C67">
        <v>32.549999999999997</v>
      </c>
      <c r="D67">
        <v>9.4499999999999993</v>
      </c>
      <c r="E67">
        <v>0</v>
      </c>
      <c r="F67">
        <v>0</v>
      </c>
      <c r="G67">
        <v>32.58</v>
      </c>
      <c r="H67">
        <v>0</v>
      </c>
      <c r="I67">
        <v>83.296000000000006</v>
      </c>
      <c r="J67">
        <v>4.3840000000000003</v>
      </c>
      <c r="K67">
        <v>215.533728</v>
      </c>
      <c r="L67">
        <v>653.15250000000003</v>
      </c>
      <c r="M67">
        <v>80</v>
      </c>
      <c r="N67">
        <v>118.125</v>
      </c>
      <c r="O67">
        <v>123.66562500000001</v>
      </c>
      <c r="P67">
        <v>138.375</v>
      </c>
      <c r="Q67">
        <v>13.132999999999999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13.1076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32.973100000000002</v>
      </c>
      <c r="AF67">
        <v>8.8740000000000006</v>
      </c>
      <c r="AG67">
        <v>38.5548</v>
      </c>
      <c r="AH67">
        <v>152.94049999999999</v>
      </c>
      <c r="AI67">
        <v>15.276</v>
      </c>
      <c r="AJ67">
        <v>0</v>
      </c>
      <c r="AK67">
        <v>50.76</v>
      </c>
      <c r="AL67">
        <v>79.364599999999996</v>
      </c>
      <c r="AM67">
        <v>15.804048</v>
      </c>
      <c r="AN67">
        <v>0.68867999999999996</v>
      </c>
      <c r="AO67">
        <v>17.934000000000001</v>
      </c>
      <c r="AP67">
        <v>0</v>
      </c>
      <c r="AQ67">
        <v>0</v>
      </c>
      <c r="AR67">
        <v>31.897383000000001</v>
      </c>
      <c r="AS67">
        <v>0</v>
      </c>
      <c r="AT67">
        <v>7.4984000000000002</v>
      </c>
      <c r="AU67">
        <v>0</v>
      </c>
      <c r="AV67">
        <v>0</v>
      </c>
      <c r="AW67">
        <v>36.923999999999999</v>
      </c>
      <c r="AX67">
        <v>0</v>
      </c>
      <c r="AY67">
        <v>0</v>
      </c>
      <c r="AZ67">
        <f t="shared" si="0"/>
        <v>81.67</v>
      </c>
      <c r="BA67">
        <f t="shared" si="1"/>
        <v>2822.3421730000005</v>
      </c>
      <c r="BD67">
        <v>24.08</v>
      </c>
      <c r="BE67">
        <v>7.63</v>
      </c>
      <c r="BF67">
        <v>1.0900000000000001</v>
      </c>
      <c r="BG67">
        <v>4.1100000000000003</v>
      </c>
      <c r="BH67">
        <v>5.81</v>
      </c>
      <c r="BI67">
        <v>4.78</v>
      </c>
      <c r="BJ67">
        <v>3.11</v>
      </c>
      <c r="BK67">
        <v>4.54</v>
      </c>
      <c r="BL67">
        <v>1.99</v>
      </c>
      <c r="BM67">
        <v>1.59</v>
      </c>
      <c r="BN67">
        <v>0.53</v>
      </c>
      <c r="BO67">
        <v>15.35</v>
      </c>
      <c r="BP67">
        <v>0</v>
      </c>
      <c r="BQ67">
        <v>4.45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81.67</v>
      </c>
    </row>
    <row r="68" spans="1:75">
      <c r="A68" t="s">
        <v>110</v>
      </c>
      <c r="B68">
        <v>0</v>
      </c>
      <c r="C68">
        <v>32.549999999999997</v>
      </c>
      <c r="D68">
        <v>9.4499999999999993</v>
      </c>
      <c r="E68">
        <v>0</v>
      </c>
      <c r="F68">
        <v>0</v>
      </c>
      <c r="G68">
        <v>32.58</v>
      </c>
      <c r="H68">
        <v>0</v>
      </c>
      <c r="I68">
        <v>83.296000000000006</v>
      </c>
      <c r="J68">
        <v>4.3840000000000003</v>
      </c>
      <c r="K68">
        <v>215.533728</v>
      </c>
      <c r="L68">
        <v>653.15250000000003</v>
      </c>
      <c r="M68">
        <v>80</v>
      </c>
      <c r="N68">
        <v>118.125</v>
      </c>
      <c r="O68">
        <v>123.66562500000001</v>
      </c>
      <c r="P68">
        <v>138.375</v>
      </c>
      <c r="Q68">
        <v>14.846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13.1076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32.973100000000002</v>
      </c>
      <c r="AF68">
        <v>8.8740000000000006</v>
      </c>
      <c r="AG68">
        <v>38.5548</v>
      </c>
      <c r="AH68">
        <v>152.94049999999999</v>
      </c>
      <c r="AI68">
        <v>15.276</v>
      </c>
      <c r="AJ68">
        <v>0</v>
      </c>
      <c r="AK68">
        <v>50.76</v>
      </c>
      <c r="AL68">
        <v>79.364599999999996</v>
      </c>
      <c r="AM68">
        <v>15.804048</v>
      </c>
      <c r="AN68">
        <v>0.68867999999999996</v>
      </c>
      <c r="AO68">
        <v>17.934000000000001</v>
      </c>
      <c r="AP68">
        <v>0</v>
      </c>
      <c r="AQ68">
        <v>0</v>
      </c>
      <c r="AR68">
        <v>31.897383000000001</v>
      </c>
      <c r="AS68">
        <v>0</v>
      </c>
      <c r="AT68">
        <v>7.4984000000000002</v>
      </c>
      <c r="AU68">
        <v>0</v>
      </c>
      <c r="AV68">
        <v>0</v>
      </c>
      <c r="AW68">
        <v>36.923999999999999</v>
      </c>
      <c r="AX68">
        <v>0</v>
      </c>
      <c r="AY68">
        <v>0</v>
      </c>
      <c r="AZ68">
        <f t="shared" ref="AZ68:AZ98" si="3">BW68</f>
        <v>81.67</v>
      </c>
      <c r="BA68">
        <f t="shared" ref="BA68:BA98" si="4">SUM(B68:AZ68)</f>
        <v>2824.0551730000002</v>
      </c>
      <c r="BD68">
        <v>24.08</v>
      </c>
      <c r="BE68">
        <v>7.63</v>
      </c>
      <c r="BF68">
        <v>1.0900000000000001</v>
      </c>
      <c r="BG68">
        <v>4.1100000000000003</v>
      </c>
      <c r="BH68">
        <v>5.81</v>
      </c>
      <c r="BI68">
        <v>4.78</v>
      </c>
      <c r="BJ68">
        <v>3.11</v>
      </c>
      <c r="BK68">
        <v>4.54</v>
      </c>
      <c r="BL68">
        <v>1.99</v>
      </c>
      <c r="BM68">
        <v>1.59</v>
      </c>
      <c r="BN68">
        <v>0.53</v>
      </c>
      <c r="BO68">
        <v>15.35</v>
      </c>
      <c r="BP68">
        <v>0</v>
      </c>
      <c r="BQ68">
        <v>4.45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81.67</v>
      </c>
    </row>
    <row r="69" spans="1:75">
      <c r="A69" t="s">
        <v>111</v>
      </c>
      <c r="B69">
        <v>0</v>
      </c>
      <c r="C69">
        <v>32.549999999999997</v>
      </c>
      <c r="D69">
        <v>9.4499999999999993</v>
      </c>
      <c r="E69">
        <v>0</v>
      </c>
      <c r="F69">
        <v>0</v>
      </c>
      <c r="G69">
        <v>32.58</v>
      </c>
      <c r="H69">
        <v>0</v>
      </c>
      <c r="I69">
        <v>83.296000000000006</v>
      </c>
      <c r="J69">
        <v>4.3840000000000003</v>
      </c>
      <c r="K69">
        <v>215.533728</v>
      </c>
      <c r="L69">
        <v>653.15250000000003</v>
      </c>
      <c r="M69">
        <v>80</v>
      </c>
      <c r="N69">
        <v>118.125</v>
      </c>
      <c r="O69">
        <v>123.66562500000001</v>
      </c>
      <c r="P69">
        <v>137.625</v>
      </c>
      <c r="Q69">
        <v>16.559000000000001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13.1076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32.973100000000002</v>
      </c>
      <c r="AF69">
        <v>8.8740000000000006</v>
      </c>
      <c r="AG69">
        <v>38.5548</v>
      </c>
      <c r="AH69">
        <v>152.94049999999999</v>
      </c>
      <c r="AI69">
        <v>2.5459999999999998</v>
      </c>
      <c r="AJ69">
        <v>0</v>
      </c>
      <c r="AK69">
        <v>50.76</v>
      </c>
      <c r="AL69">
        <v>79.364599999999996</v>
      </c>
      <c r="AM69">
        <v>15.804048</v>
      </c>
      <c r="AN69">
        <v>0.68867999999999996</v>
      </c>
      <c r="AO69">
        <v>17.934000000000001</v>
      </c>
      <c r="AP69">
        <v>0</v>
      </c>
      <c r="AQ69">
        <v>0</v>
      </c>
      <c r="AR69">
        <v>31.897383000000001</v>
      </c>
      <c r="AS69">
        <v>0</v>
      </c>
      <c r="AT69">
        <v>7.4984000000000002</v>
      </c>
      <c r="AU69">
        <v>0</v>
      </c>
      <c r="AV69">
        <v>0</v>
      </c>
      <c r="AW69">
        <v>36.923999999999999</v>
      </c>
      <c r="AX69">
        <v>0</v>
      </c>
      <c r="AY69">
        <v>0</v>
      </c>
      <c r="AZ69">
        <f t="shared" si="3"/>
        <v>81.67</v>
      </c>
      <c r="BA69">
        <f t="shared" si="4"/>
        <v>2812.2881729999999</v>
      </c>
      <c r="BD69">
        <v>24.08</v>
      </c>
      <c r="BE69">
        <v>7.63</v>
      </c>
      <c r="BF69">
        <v>1.0900000000000001</v>
      </c>
      <c r="BG69">
        <v>4.1100000000000003</v>
      </c>
      <c r="BH69">
        <v>5.81</v>
      </c>
      <c r="BI69">
        <v>4.78</v>
      </c>
      <c r="BJ69">
        <v>3.11</v>
      </c>
      <c r="BK69">
        <v>4.54</v>
      </c>
      <c r="BL69">
        <v>1.99</v>
      </c>
      <c r="BM69">
        <v>1.59</v>
      </c>
      <c r="BN69">
        <v>0.53</v>
      </c>
      <c r="BO69">
        <v>15.35</v>
      </c>
      <c r="BP69">
        <v>0</v>
      </c>
      <c r="BQ69">
        <v>4.45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81.67</v>
      </c>
    </row>
    <row r="70" spans="1:75">
      <c r="A70" t="s">
        <v>112</v>
      </c>
      <c r="B70">
        <v>0</v>
      </c>
      <c r="C70">
        <v>32.549999999999997</v>
      </c>
      <c r="D70">
        <v>9.4499999999999993</v>
      </c>
      <c r="E70">
        <v>0</v>
      </c>
      <c r="F70">
        <v>0</v>
      </c>
      <c r="G70">
        <v>32.58</v>
      </c>
      <c r="H70">
        <v>0</v>
      </c>
      <c r="I70">
        <v>83.296000000000006</v>
      </c>
      <c r="J70">
        <v>4.3840000000000003</v>
      </c>
      <c r="K70">
        <v>215.533728</v>
      </c>
      <c r="L70">
        <v>653.15250000000003</v>
      </c>
      <c r="M70">
        <v>80</v>
      </c>
      <c r="N70">
        <v>118.125</v>
      </c>
      <c r="O70">
        <v>123.66562500000001</v>
      </c>
      <c r="P70">
        <v>137.625</v>
      </c>
      <c r="Q70">
        <v>19.414000000000001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13.1076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32.973100000000002</v>
      </c>
      <c r="AF70">
        <v>8.8740000000000006</v>
      </c>
      <c r="AG70">
        <v>38.5548</v>
      </c>
      <c r="AH70">
        <v>152.94049999999999</v>
      </c>
      <c r="AI70">
        <v>2.5459999999999998</v>
      </c>
      <c r="AJ70">
        <v>0</v>
      </c>
      <c r="AK70">
        <v>50.76</v>
      </c>
      <c r="AL70">
        <v>79.364599999999996</v>
      </c>
      <c r="AM70">
        <v>15.804048</v>
      </c>
      <c r="AN70">
        <v>0.68867999999999996</v>
      </c>
      <c r="AO70">
        <v>17.934000000000001</v>
      </c>
      <c r="AP70">
        <v>0</v>
      </c>
      <c r="AQ70">
        <v>0</v>
      </c>
      <c r="AR70">
        <v>31.897383000000001</v>
      </c>
      <c r="AS70">
        <v>0</v>
      </c>
      <c r="AT70">
        <v>7.4984000000000002</v>
      </c>
      <c r="AU70">
        <v>0</v>
      </c>
      <c r="AV70">
        <v>0</v>
      </c>
      <c r="AW70">
        <v>36.923999999999999</v>
      </c>
      <c r="AX70">
        <v>0</v>
      </c>
      <c r="AY70">
        <v>0</v>
      </c>
      <c r="AZ70">
        <f t="shared" si="3"/>
        <v>81.67</v>
      </c>
      <c r="BA70">
        <f t="shared" si="4"/>
        <v>2815.1431730000004</v>
      </c>
      <c r="BD70">
        <v>24.08</v>
      </c>
      <c r="BE70">
        <v>7.63</v>
      </c>
      <c r="BF70">
        <v>1.0900000000000001</v>
      </c>
      <c r="BG70">
        <v>4.1100000000000003</v>
      </c>
      <c r="BH70">
        <v>5.81</v>
      </c>
      <c r="BI70">
        <v>4.78</v>
      </c>
      <c r="BJ70">
        <v>3.11</v>
      </c>
      <c r="BK70">
        <v>4.54</v>
      </c>
      <c r="BL70">
        <v>1.99</v>
      </c>
      <c r="BM70">
        <v>1.59</v>
      </c>
      <c r="BN70">
        <v>0.53</v>
      </c>
      <c r="BO70">
        <v>15.35</v>
      </c>
      <c r="BP70">
        <v>0</v>
      </c>
      <c r="BQ70">
        <v>4.45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81.67</v>
      </c>
    </row>
    <row r="71" spans="1:75">
      <c r="A71" t="s">
        <v>113</v>
      </c>
      <c r="B71">
        <v>0</v>
      </c>
      <c r="C71">
        <v>32.549999999999997</v>
      </c>
      <c r="D71">
        <v>9.4499999999999993</v>
      </c>
      <c r="E71">
        <v>0</v>
      </c>
      <c r="F71">
        <v>0</v>
      </c>
      <c r="G71">
        <v>32.58</v>
      </c>
      <c r="H71">
        <v>0</v>
      </c>
      <c r="I71">
        <v>83.296000000000006</v>
      </c>
      <c r="J71">
        <v>4.3840000000000003</v>
      </c>
      <c r="K71">
        <v>215.533728</v>
      </c>
      <c r="L71">
        <v>653.15250000000003</v>
      </c>
      <c r="M71">
        <v>80</v>
      </c>
      <c r="N71">
        <v>118.125</v>
      </c>
      <c r="O71">
        <v>123.66562500000001</v>
      </c>
      <c r="P71">
        <v>137.625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13.1076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32.973100000000002</v>
      </c>
      <c r="AF71">
        <v>8.8740000000000006</v>
      </c>
      <c r="AG71">
        <v>38.5548</v>
      </c>
      <c r="AH71">
        <v>152.94049999999999</v>
      </c>
      <c r="AI71">
        <v>2.5459999999999998</v>
      </c>
      <c r="AJ71">
        <v>0</v>
      </c>
      <c r="AK71">
        <v>50.76</v>
      </c>
      <c r="AL71">
        <v>79.364599999999996</v>
      </c>
      <c r="AM71">
        <v>15.804048</v>
      </c>
      <c r="AN71">
        <v>0.68867999999999996</v>
      </c>
      <c r="AO71">
        <v>22.05</v>
      </c>
      <c r="AP71">
        <v>0</v>
      </c>
      <c r="AQ71">
        <v>0</v>
      </c>
      <c r="AR71">
        <v>31.897383000000001</v>
      </c>
      <c r="AS71">
        <v>0</v>
      </c>
      <c r="AT71">
        <v>7.4984000000000002</v>
      </c>
      <c r="AU71">
        <v>0</v>
      </c>
      <c r="AV71">
        <v>0</v>
      </c>
      <c r="AW71">
        <v>36.923999999999999</v>
      </c>
      <c r="AX71">
        <v>0</v>
      </c>
      <c r="AY71">
        <v>0</v>
      </c>
      <c r="AZ71">
        <f t="shared" si="3"/>
        <v>81.67</v>
      </c>
      <c r="BA71">
        <f t="shared" si="4"/>
        <v>2821.6687929999998</v>
      </c>
      <c r="BD71">
        <v>24.08</v>
      </c>
      <c r="BE71">
        <v>7.63</v>
      </c>
      <c r="BF71">
        <v>1.0900000000000001</v>
      </c>
      <c r="BG71">
        <v>4.1100000000000003</v>
      </c>
      <c r="BH71">
        <v>5.81</v>
      </c>
      <c r="BI71">
        <v>4.78</v>
      </c>
      <c r="BJ71">
        <v>3.11</v>
      </c>
      <c r="BK71">
        <v>4.54</v>
      </c>
      <c r="BL71">
        <v>1.99</v>
      </c>
      <c r="BM71">
        <v>1.59</v>
      </c>
      <c r="BN71">
        <v>0.53</v>
      </c>
      <c r="BO71">
        <v>15.35</v>
      </c>
      <c r="BP71">
        <v>0</v>
      </c>
      <c r="BQ71">
        <v>4.45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81.67</v>
      </c>
    </row>
    <row r="72" spans="1:75">
      <c r="A72" t="s">
        <v>114</v>
      </c>
      <c r="B72">
        <v>0</v>
      </c>
      <c r="C72">
        <v>32.549999999999997</v>
      </c>
      <c r="D72">
        <v>9.4499999999999993</v>
      </c>
      <c r="E72">
        <v>0</v>
      </c>
      <c r="F72">
        <v>0</v>
      </c>
      <c r="G72">
        <v>32.58</v>
      </c>
      <c r="H72">
        <v>0</v>
      </c>
      <c r="I72">
        <v>83.296000000000006</v>
      </c>
      <c r="J72">
        <v>4.3840000000000003</v>
      </c>
      <c r="K72">
        <v>215.533728</v>
      </c>
      <c r="L72">
        <v>653.15250000000003</v>
      </c>
      <c r="M72">
        <v>80</v>
      </c>
      <c r="N72">
        <v>118.125</v>
      </c>
      <c r="O72">
        <v>123.66562500000001</v>
      </c>
      <c r="P72">
        <v>137.625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32.973100000000002</v>
      </c>
      <c r="AF72">
        <v>8.8740000000000006</v>
      </c>
      <c r="AG72">
        <v>38.5548</v>
      </c>
      <c r="AH72">
        <v>152.94049999999999</v>
      </c>
      <c r="AI72">
        <v>2.5459999999999998</v>
      </c>
      <c r="AJ72">
        <v>0</v>
      </c>
      <c r="AK72">
        <v>50.76</v>
      </c>
      <c r="AL72">
        <v>79.364599999999996</v>
      </c>
      <c r="AM72">
        <v>15.804048</v>
      </c>
      <c r="AN72">
        <v>0.68867999999999996</v>
      </c>
      <c r="AO72">
        <v>22.05</v>
      </c>
      <c r="AP72">
        <v>0</v>
      </c>
      <c r="AQ72">
        <v>11.34</v>
      </c>
      <c r="AR72">
        <v>31.897383000000001</v>
      </c>
      <c r="AS72">
        <v>0</v>
      </c>
      <c r="AT72">
        <v>7.4984000000000002</v>
      </c>
      <c r="AU72">
        <v>0</v>
      </c>
      <c r="AV72">
        <v>0</v>
      </c>
      <c r="AW72">
        <v>36.923999999999999</v>
      </c>
      <c r="AX72">
        <v>0</v>
      </c>
      <c r="AY72">
        <v>0</v>
      </c>
      <c r="AZ72">
        <f t="shared" si="3"/>
        <v>81.67</v>
      </c>
      <c r="BA72">
        <f t="shared" si="4"/>
        <v>2826.4549930000003</v>
      </c>
      <c r="BD72">
        <v>24.08</v>
      </c>
      <c r="BE72">
        <v>7.63</v>
      </c>
      <c r="BF72">
        <v>1.0900000000000001</v>
      </c>
      <c r="BG72">
        <v>4.1100000000000003</v>
      </c>
      <c r="BH72">
        <v>5.81</v>
      </c>
      <c r="BI72">
        <v>4.78</v>
      </c>
      <c r="BJ72">
        <v>3.11</v>
      </c>
      <c r="BK72">
        <v>4.54</v>
      </c>
      <c r="BL72">
        <v>1.99</v>
      </c>
      <c r="BM72">
        <v>1.59</v>
      </c>
      <c r="BN72">
        <v>0.53</v>
      </c>
      <c r="BO72">
        <v>15.35</v>
      </c>
      <c r="BP72">
        <v>0</v>
      </c>
      <c r="BQ72">
        <v>4.45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81.67</v>
      </c>
    </row>
    <row r="73" spans="1:75">
      <c r="A73" t="s">
        <v>115</v>
      </c>
      <c r="B73">
        <v>0</v>
      </c>
      <c r="C73">
        <v>32.549999999999997</v>
      </c>
      <c r="D73">
        <v>9.4499999999999993</v>
      </c>
      <c r="E73">
        <v>0</v>
      </c>
      <c r="F73">
        <v>0</v>
      </c>
      <c r="G73">
        <v>32.58</v>
      </c>
      <c r="H73">
        <v>0</v>
      </c>
      <c r="I73">
        <v>84.391999999999996</v>
      </c>
      <c r="J73">
        <v>4.3840000000000003</v>
      </c>
      <c r="K73">
        <v>215.533728</v>
      </c>
      <c r="L73">
        <v>653.15250000000003</v>
      </c>
      <c r="M73">
        <v>80</v>
      </c>
      <c r="N73">
        <v>118.125</v>
      </c>
      <c r="O73">
        <v>123.66562500000001</v>
      </c>
      <c r="P73">
        <v>137.625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32.973100000000002</v>
      </c>
      <c r="AF73">
        <v>8.8740000000000006</v>
      </c>
      <c r="AG73">
        <v>38.5548</v>
      </c>
      <c r="AH73">
        <v>152.94049999999999</v>
      </c>
      <c r="AI73">
        <v>15.276</v>
      </c>
      <c r="AJ73">
        <v>0</v>
      </c>
      <c r="AK73">
        <v>50.76</v>
      </c>
      <c r="AL73">
        <v>79.364599999999996</v>
      </c>
      <c r="AM73">
        <v>15.804048</v>
      </c>
      <c r="AN73">
        <v>0.68867999999999996</v>
      </c>
      <c r="AO73">
        <v>22.05</v>
      </c>
      <c r="AP73">
        <v>0</v>
      </c>
      <c r="AQ73">
        <v>11.34</v>
      </c>
      <c r="AR73">
        <v>31.897383000000001</v>
      </c>
      <c r="AS73">
        <v>0</v>
      </c>
      <c r="AT73">
        <v>7.4984000000000002</v>
      </c>
      <c r="AU73">
        <v>0</v>
      </c>
      <c r="AV73">
        <v>0</v>
      </c>
      <c r="AW73">
        <v>36.923999999999999</v>
      </c>
      <c r="AX73">
        <v>0</v>
      </c>
      <c r="AY73">
        <v>0</v>
      </c>
      <c r="AZ73">
        <f t="shared" si="3"/>
        <v>81.67</v>
      </c>
      <c r="BA73">
        <f t="shared" si="4"/>
        <v>2840.2809930000008</v>
      </c>
      <c r="BD73">
        <v>24.08</v>
      </c>
      <c r="BE73">
        <v>7.63</v>
      </c>
      <c r="BF73">
        <v>1.0900000000000001</v>
      </c>
      <c r="BG73">
        <v>4.1100000000000003</v>
      </c>
      <c r="BH73">
        <v>5.81</v>
      </c>
      <c r="BI73">
        <v>4.78</v>
      </c>
      <c r="BJ73">
        <v>3.11</v>
      </c>
      <c r="BK73">
        <v>4.54</v>
      </c>
      <c r="BL73">
        <v>1.99</v>
      </c>
      <c r="BM73">
        <v>1.59</v>
      </c>
      <c r="BN73">
        <v>0.53</v>
      </c>
      <c r="BO73">
        <v>15.35</v>
      </c>
      <c r="BP73">
        <v>0</v>
      </c>
      <c r="BQ73">
        <v>4.45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81.67</v>
      </c>
    </row>
    <row r="74" spans="1:75">
      <c r="A74" t="s">
        <v>116</v>
      </c>
      <c r="B74">
        <v>0</v>
      </c>
      <c r="C74">
        <v>32.549999999999997</v>
      </c>
      <c r="D74">
        <v>9.4499999999999993</v>
      </c>
      <c r="E74">
        <v>0</v>
      </c>
      <c r="F74">
        <v>0</v>
      </c>
      <c r="G74">
        <v>32.58</v>
      </c>
      <c r="H74">
        <v>0</v>
      </c>
      <c r="I74">
        <v>84.391999999999996</v>
      </c>
      <c r="J74">
        <v>4.3840000000000003</v>
      </c>
      <c r="K74">
        <v>215.533728</v>
      </c>
      <c r="L74">
        <v>653.15250000000003</v>
      </c>
      <c r="M74">
        <v>80</v>
      </c>
      <c r="N74">
        <v>118.125</v>
      </c>
      <c r="O74">
        <v>123.66562500000001</v>
      </c>
      <c r="P74">
        <v>137.625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32.973100000000002</v>
      </c>
      <c r="AF74">
        <v>8.8740000000000006</v>
      </c>
      <c r="AG74">
        <v>38.5548</v>
      </c>
      <c r="AH74">
        <v>152.94049999999999</v>
      </c>
      <c r="AI74">
        <v>15.276</v>
      </c>
      <c r="AJ74">
        <v>0</v>
      </c>
      <c r="AK74">
        <v>50.76</v>
      </c>
      <c r="AL74">
        <v>79.364599999999996</v>
      </c>
      <c r="AM74">
        <v>15.804048</v>
      </c>
      <c r="AN74">
        <v>0.68867999999999996</v>
      </c>
      <c r="AO74">
        <v>22.05</v>
      </c>
      <c r="AP74">
        <v>0</v>
      </c>
      <c r="AQ74">
        <v>22.68</v>
      </c>
      <c r="AR74">
        <v>31.897383000000001</v>
      </c>
      <c r="AS74">
        <v>0</v>
      </c>
      <c r="AT74">
        <v>7.4984000000000002</v>
      </c>
      <c r="AU74">
        <v>0</v>
      </c>
      <c r="AV74">
        <v>0</v>
      </c>
      <c r="AW74">
        <v>36.923999999999999</v>
      </c>
      <c r="AX74">
        <v>0</v>
      </c>
      <c r="AY74">
        <v>0</v>
      </c>
      <c r="AZ74">
        <f t="shared" si="3"/>
        <v>81.67</v>
      </c>
      <c r="BA74">
        <f t="shared" si="4"/>
        <v>2851.6209930000005</v>
      </c>
      <c r="BD74">
        <v>24.08</v>
      </c>
      <c r="BE74">
        <v>7.63</v>
      </c>
      <c r="BF74">
        <v>1.0900000000000001</v>
      </c>
      <c r="BG74">
        <v>4.1100000000000003</v>
      </c>
      <c r="BH74">
        <v>5.81</v>
      </c>
      <c r="BI74">
        <v>4.78</v>
      </c>
      <c r="BJ74">
        <v>3.11</v>
      </c>
      <c r="BK74">
        <v>4.54</v>
      </c>
      <c r="BL74">
        <v>1.99</v>
      </c>
      <c r="BM74">
        <v>1.59</v>
      </c>
      <c r="BN74">
        <v>0.53</v>
      </c>
      <c r="BO74">
        <v>15.35</v>
      </c>
      <c r="BP74">
        <v>0</v>
      </c>
      <c r="BQ74">
        <v>4.45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81.67</v>
      </c>
    </row>
    <row r="75" spans="1:75">
      <c r="A75" t="s">
        <v>117</v>
      </c>
      <c r="B75">
        <v>0</v>
      </c>
      <c r="C75">
        <v>32.549999999999997</v>
      </c>
      <c r="D75">
        <v>9.4499999999999993</v>
      </c>
      <c r="E75">
        <v>0</v>
      </c>
      <c r="F75">
        <v>0</v>
      </c>
      <c r="G75">
        <v>32.58</v>
      </c>
      <c r="H75">
        <v>0</v>
      </c>
      <c r="I75">
        <v>84.391999999999996</v>
      </c>
      <c r="J75">
        <v>4.3840000000000003</v>
      </c>
      <c r="K75">
        <v>215.533728</v>
      </c>
      <c r="L75">
        <v>653.15250000000003</v>
      </c>
      <c r="M75">
        <v>80</v>
      </c>
      <c r="N75">
        <v>118.125</v>
      </c>
      <c r="O75">
        <v>123.66562500000001</v>
      </c>
      <c r="P75">
        <v>137.625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6.5537999999999998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32.973100000000002</v>
      </c>
      <c r="AF75">
        <v>8.8740000000000006</v>
      </c>
      <c r="AG75">
        <v>38.5548</v>
      </c>
      <c r="AH75">
        <v>152.94049999999999</v>
      </c>
      <c r="AI75">
        <v>15.276</v>
      </c>
      <c r="AJ75">
        <v>0</v>
      </c>
      <c r="AK75">
        <v>50.76</v>
      </c>
      <c r="AL75">
        <v>79.364599999999996</v>
      </c>
      <c r="AM75">
        <v>15.804048</v>
      </c>
      <c r="AN75">
        <v>0.68867999999999996</v>
      </c>
      <c r="AO75">
        <v>22.05</v>
      </c>
      <c r="AP75">
        <v>0</v>
      </c>
      <c r="AQ75">
        <v>34.020000000000003</v>
      </c>
      <c r="AR75">
        <v>31.897383000000001</v>
      </c>
      <c r="AS75">
        <v>0</v>
      </c>
      <c r="AT75">
        <v>7.4984000000000002</v>
      </c>
      <c r="AU75">
        <v>0</v>
      </c>
      <c r="AV75">
        <v>0</v>
      </c>
      <c r="AW75">
        <v>36.923999999999999</v>
      </c>
      <c r="AX75">
        <v>0</v>
      </c>
      <c r="AY75">
        <v>0</v>
      </c>
      <c r="AZ75">
        <f t="shared" si="3"/>
        <v>82.039999999999992</v>
      </c>
      <c r="BA75">
        <f t="shared" si="4"/>
        <v>2863.3309930000005</v>
      </c>
      <c r="BD75">
        <v>25.2</v>
      </c>
      <c r="BE75">
        <v>7.44</v>
      </c>
      <c r="BF75">
        <v>1.1399999999999999</v>
      </c>
      <c r="BG75">
        <v>3.99</v>
      </c>
      <c r="BH75">
        <v>5.82</v>
      </c>
      <c r="BI75">
        <v>4.6900000000000004</v>
      </c>
      <c r="BJ75">
        <v>3.21</v>
      </c>
      <c r="BK75">
        <v>4.54</v>
      </c>
      <c r="BL75">
        <v>1.91</v>
      </c>
      <c r="BM75">
        <v>1.59</v>
      </c>
      <c r="BN75">
        <v>0.51</v>
      </c>
      <c r="BO75">
        <v>14.98</v>
      </c>
      <c r="BP75">
        <v>0</v>
      </c>
      <c r="BQ75">
        <v>4.32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82.039999999999992</v>
      </c>
    </row>
    <row r="76" spans="1:75">
      <c r="A76" t="s">
        <v>118</v>
      </c>
      <c r="B76">
        <v>0</v>
      </c>
      <c r="C76">
        <v>32.549999999999997</v>
      </c>
      <c r="D76">
        <v>9.4499999999999993</v>
      </c>
      <c r="E76">
        <v>0</v>
      </c>
      <c r="F76">
        <v>0</v>
      </c>
      <c r="G76">
        <v>32.58</v>
      </c>
      <c r="H76">
        <v>0</v>
      </c>
      <c r="I76">
        <v>84.391999999999996</v>
      </c>
      <c r="J76">
        <v>4.3840000000000003</v>
      </c>
      <c r="K76">
        <v>215.533728</v>
      </c>
      <c r="L76">
        <v>653.15250000000003</v>
      </c>
      <c r="M76">
        <v>80</v>
      </c>
      <c r="N76">
        <v>118.125</v>
      </c>
      <c r="O76">
        <v>123.66562500000001</v>
      </c>
      <c r="P76">
        <v>137.625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6.5537999999999998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32.973100000000002</v>
      </c>
      <c r="AF76">
        <v>8.8740000000000006</v>
      </c>
      <c r="AG76">
        <v>38.5548</v>
      </c>
      <c r="AH76">
        <v>152.94049999999999</v>
      </c>
      <c r="AI76">
        <v>15.276</v>
      </c>
      <c r="AJ76">
        <v>0</v>
      </c>
      <c r="AK76">
        <v>50.76</v>
      </c>
      <c r="AL76">
        <v>79.364599999999996</v>
      </c>
      <c r="AM76">
        <v>15.804048</v>
      </c>
      <c r="AN76">
        <v>0.68867999999999996</v>
      </c>
      <c r="AO76">
        <v>22.05</v>
      </c>
      <c r="AP76">
        <v>0</v>
      </c>
      <c r="AQ76">
        <v>34.020000000000003</v>
      </c>
      <c r="AR76">
        <v>31.897383000000001</v>
      </c>
      <c r="AS76">
        <v>0</v>
      </c>
      <c r="AT76">
        <v>7.4984000000000002</v>
      </c>
      <c r="AU76">
        <v>0</v>
      </c>
      <c r="AV76">
        <v>0</v>
      </c>
      <c r="AW76">
        <v>36.923999999999999</v>
      </c>
      <c r="AX76">
        <v>0</v>
      </c>
      <c r="AY76">
        <v>0</v>
      </c>
      <c r="AZ76">
        <f t="shared" si="3"/>
        <v>82.039999999999992</v>
      </c>
      <c r="BA76">
        <f t="shared" si="4"/>
        <v>2863.3309930000005</v>
      </c>
      <c r="BD76">
        <v>25.2</v>
      </c>
      <c r="BE76">
        <v>7.44</v>
      </c>
      <c r="BF76">
        <v>1.1399999999999999</v>
      </c>
      <c r="BG76">
        <v>3.99</v>
      </c>
      <c r="BH76">
        <v>5.82</v>
      </c>
      <c r="BI76">
        <v>4.6900000000000004</v>
      </c>
      <c r="BJ76">
        <v>3.21</v>
      </c>
      <c r="BK76">
        <v>4.54</v>
      </c>
      <c r="BL76">
        <v>1.91</v>
      </c>
      <c r="BM76">
        <v>1.59</v>
      </c>
      <c r="BN76">
        <v>0.51</v>
      </c>
      <c r="BO76">
        <v>14.98</v>
      </c>
      <c r="BP76">
        <v>0</v>
      </c>
      <c r="BQ76">
        <v>4.32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82.039999999999992</v>
      </c>
    </row>
    <row r="77" spans="1:75">
      <c r="A77" t="s">
        <v>119</v>
      </c>
      <c r="B77">
        <v>0</v>
      </c>
      <c r="C77">
        <v>32.549999999999997</v>
      </c>
      <c r="D77">
        <v>9.4499999999999993</v>
      </c>
      <c r="E77">
        <v>0</v>
      </c>
      <c r="F77">
        <v>0</v>
      </c>
      <c r="G77">
        <v>32.58</v>
      </c>
      <c r="H77">
        <v>0</v>
      </c>
      <c r="I77">
        <v>84.391999999999996</v>
      </c>
      <c r="J77">
        <v>4.3840000000000003</v>
      </c>
      <c r="K77">
        <v>215.533728</v>
      </c>
      <c r="L77">
        <v>653.15250000000003</v>
      </c>
      <c r="M77">
        <v>80</v>
      </c>
      <c r="N77">
        <v>118.125</v>
      </c>
      <c r="O77">
        <v>123.66562500000001</v>
      </c>
      <c r="P77">
        <v>137.625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32.973100000000002</v>
      </c>
      <c r="AF77">
        <v>8.8740000000000006</v>
      </c>
      <c r="AG77">
        <v>38.5548</v>
      </c>
      <c r="AH77">
        <v>152.94049999999999</v>
      </c>
      <c r="AI77">
        <v>15.276</v>
      </c>
      <c r="AJ77">
        <v>0</v>
      </c>
      <c r="AK77">
        <v>50.76</v>
      </c>
      <c r="AL77">
        <v>79.364599999999996</v>
      </c>
      <c r="AM77">
        <v>15.804048</v>
      </c>
      <c r="AN77">
        <v>0.68867999999999996</v>
      </c>
      <c r="AO77">
        <v>22.05</v>
      </c>
      <c r="AP77">
        <v>0</v>
      </c>
      <c r="AQ77">
        <v>36.287999999999997</v>
      </c>
      <c r="AR77">
        <v>31.897383000000001</v>
      </c>
      <c r="AS77">
        <v>0</v>
      </c>
      <c r="AT77">
        <v>7.4984000000000002</v>
      </c>
      <c r="AU77">
        <v>0</v>
      </c>
      <c r="AV77">
        <v>0</v>
      </c>
      <c r="AW77">
        <v>36.923999999999999</v>
      </c>
      <c r="AX77">
        <v>0</v>
      </c>
      <c r="AY77">
        <v>0</v>
      </c>
      <c r="AZ77">
        <f t="shared" si="3"/>
        <v>82.039999999999992</v>
      </c>
      <c r="BA77">
        <f t="shared" si="4"/>
        <v>2865.5989930000005</v>
      </c>
      <c r="BD77">
        <v>25.2</v>
      </c>
      <c r="BE77">
        <v>7.44</v>
      </c>
      <c r="BF77">
        <v>1.1399999999999999</v>
      </c>
      <c r="BG77">
        <v>3.99</v>
      </c>
      <c r="BH77">
        <v>5.82</v>
      </c>
      <c r="BI77">
        <v>4.6900000000000004</v>
      </c>
      <c r="BJ77">
        <v>3.21</v>
      </c>
      <c r="BK77">
        <v>4.54</v>
      </c>
      <c r="BL77">
        <v>1.91</v>
      </c>
      <c r="BM77">
        <v>1.59</v>
      </c>
      <c r="BN77">
        <v>0.51</v>
      </c>
      <c r="BO77">
        <v>14.98</v>
      </c>
      <c r="BP77">
        <v>0</v>
      </c>
      <c r="BQ77">
        <v>4.32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82.039999999999992</v>
      </c>
    </row>
    <row r="78" spans="1:75">
      <c r="A78" t="s">
        <v>120</v>
      </c>
      <c r="B78">
        <v>0</v>
      </c>
      <c r="C78">
        <v>32.549999999999997</v>
      </c>
      <c r="D78">
        <v>9.4499999999999993</v>
      </c>
      <c r="E78">
        <v>0</v>
      </c>
      <c r="F78">
        <v>0</v>
      </c>
      <c r="G78">
        <v>32.58</v>
      </c>
      <c r="H78">
        <v>0</v>
      </c>
      <c r="I78">
        <v>84.391999999999996</v>
      </c>
      <c r="J78">
        <v>4.3840000000000003</v>
      </c>
      <c r="K78">
        <v>215.533728</v>
      </c>
      <c r="L78">
        <v>653.15250000000003</v>
      </c>
      <c r="M78">
        <v>80</v>
      </c>
      <c r="N78">
        <v>118.125</v>
      </c>
      <c r="O78">
        <v>123.66562500000001</v>
      </c>
      <c r="P78">
        <v>137.625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32.973100000000002</v>
      </c>
      <c r="AF78">
        <v>17.748000000000001</v>
      </c>
      <c r="AG78">
        <v>38.5548</v>
      </c>
      <c r="AH78">
        <v>152.94049999999999</v>
      </c>
      <c r="AI78">
        <v>15.276</v>
      </c>
      <c r="AJ78">
        <v>0</v>
      </c>
      <c r="AK78">
        <v>50.76</v>
      </c>
      <c r="AL78">
        <v>79.364599999999996</v>
      </c>
      <c r="AM78">
        <v>15.804048</v>
      </c>
      <c r="AN78">
        <v>0.68867999999999996</v>
      </c>
      <c r="AO78">
        <v>22.05</v>
      </c>
      <c r="AP78">
        <v>0</v>
      </c>
      <c r="AQ78">
        <v>49.896000000000001</v>
      </c>
      <c r="AR78">
        <v>31.897383000000001</v>
      </c>
      <c r="AS78">
        <v>0</v>
      </c>
      <c r="AT78">
        <v>7.4984000000000002</v>
      </c>
      <c r="AU78">
        <v>0</v>
      </c>
      <c r="AV78">
        <v>0</v>
      </c>
      <c r="AW78">
        <v>36.923999999999999</v>
      </c>
      <c r="AX78">
        <v>0</v>
      </c>
      <c r="AY78">
        <v>0</v>
      </c>
      <c r="AZ78">
        <f t="shared" si="3"/>
        <v>82.039999999999992</v>
      </c>
      <c r="BA78">
        <f t="shared" si="4"/>
        <v>2894.6347930000006</v>
      </c>
      <c r="BD78">
        <v>25.2</v>
      </c>
      <c r="BE78">
        <v>7.44</v>
      </c>
      <c r="BF78">
        <v>1.1399999999999999</v>
      </c>
      <c r="BG78">
        <v>3.99</v>
      </c>
      <c r="BH78">
        <v>5.82</v>
      </c>
      <c r="BI78">
        <v>4.6900000000000004</v>
      </c>
      <c r="BJ78">
        <v>3.21</v>
      </c>
      <c r="BK78">
        <v>4.54</v>
      </c>
      <c r="BL78">
        <v>1.91</v>
      </c>
      <c r="BM78">
        <v>1.59</v>
      </c>
      <c r="BN78">
        <v>0.51</v>
      </c>
      <c r="BO78">
        <v>14.98</v>
      </c>
      <c r="BP78">
        <v>0</v>
      </c>
      <c r="BQ78">
        <v>4.32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82.039999999999992</v>
      </c>
    </row>
    <row r="79" spans="1:75">
      <c r="A79" t="s">
        <v>121</v>
      </c>
      <c r="B79">
        <v>0</v>
      </c>
      <c r="C79">
        <v>32.549999999999997</v>
      </c>
      <c r="D79">
        <v>9.4499999999999993</v>
      </c>
      <c r="E79">
        <v>0</v>
      </c>
      <c r="F79">
        <v>0</v>
      </c>
      <c r="G79">
        <v>32.58</v>
      </c>
      <c r="H79">
        <v>0</v>
      </c>
      <c r="I79">
        <v>84.391999999999996</v>
      </c>
      <c r="J79">
        <v>4.3840000000000003</v>
      </c>
      <c r="K79">
        <v>215.533728</v>
      </c>
      <c r="L79">
        <v>653.15250000000003</v>
      </c>
      <c r="M79">
        <v>85</v>
      </c>
      <c r="N79">
        <v>118.125</v>
      </c>
      <c r="O79">
        <v>123.66562500000001</v>
      </c>
      <c r="P79">
        <v>137.625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42.66</v>
      </c>
      <c r="AB79">
        <v>40.923099999999998</v>
      </c>
      <c r="AC79">
        <v>30.561599999999999</v>
      </c>
      <c r="AD79">
        <v>38.5732</v>
      </c>
      <c r="AE79">
        <v>35.923999999999999</v>
      </c>
      <c r="AF79">
        <v>30.171600000000002</v>
      </c>
      <c r="AG79">
        <v>38.5548</v>
      </c>
      <c r="AH79">
        <v>154.69245000000001</v>
      </c>
      <c r="AI79">
        <v>10.183999999999999</v>
      </c>
      <c r="AJ79">
        <v>0</v>
      </c>
      <c r="AK79">
        <v>50.76</v>
      </c>
      <c r="AL79">
        <v>83.664000000000001</v>
      </c>
      <c r="AM79">
        <v>15.804048</v>
      </c>
      <c r="AN79">
        <v>0.68867999999999996</v>
      </c>
      <c r="AO79">
        <v>22.05</v>
      </c>
      <c r="AP79">
        <v>0</v>
      </c>
      <c r="AQ79">
        <v>49.896000000000001</v>
      </c>
      <c r="AR79">
        <v>31.897383000000001</v>
      </c>
      <c r="AS79">
        <v>0</v>
      </c>
      <c r="AT79">
        <v>7.4984000000000002</v>
      </c>
      <c r="AU79">
        <v>0</v>
      </c>
      <c r="AV79">
        <v>0</v>
      </c>
      <c r="AW79">
        <v>36.923999999999999</v>
      </c>
      <c r="AX79">
        <v>0</v>
      </c>
      <c r="AY79">
        <v>0</v>
      </c>
      <c r="AZ79">
        <f t="shared" si="3"/>
        <v>81.94</v>
      </c>
      <c r="BA79">
        <f t="shared" si="4"/>
        <v>2927.3157150000011</v>
      </c>
      <c r="BD79">
        <v>25.2</v>
      </c>
      <c r="BE79">
        <v>7.44</v>
      </c>
      <c r="BF79">
        <v>1.04</v>
      </c>
      <c r="BG79">
        <v>3.99</v>
      </c>
      <c r="BH79">
        <v>5.82</v>
      </c>
      <c r="BI79">
        <v>4.6900000000000004</v>
      </c>
      <c r="BJ79">
        <v>3.21</v>
      </c>
      <c r="BK79">
        <v>4.54</v>
      </c>
      <c r="BL79">
        <v>1.91</v>
      </c>
      <c r="BM79">
        <v>1.59</v>
      </c>
      <c r="BN79">
        <v>0.51</v>
      </c>
      <c r="BO79">
        <v>14.98</v>
      </c>
      <c r="BP79">
        <v>0</v>
      </c>
      <c r="BQ79">
        <v>4.32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81.94</v>
      </c>
    </row>
    <row r="80" spans="1:75">
      <c r="A80" t="s">
        <v>122</v>
      </c>
      <c r="B80">
        <v>0</v>
      </c>
      <c r="C80">
        <v>32.549999999999997</v>
      </c>
      <c r="D80">
        <v>9.4499999999999993</v>
      </c>
      <c r="E80">
        <v>0</v>
      </c>
      <c r="F80">
        <v>0</v>
      </c>
      <c r="G80">
        <v>32.58</v>
      </c>
      <c r="H80">
        <v>0</v>
      </c>
      <c r="I80">
        <v>84.391999999999996</v>
      </c>
      <c r="J80">
        <v>4.3840000000000003</v>
      </c>
      <c r="K80">
        <v>215.533728</v>
      </c>
      <c r="L80">
        <v>653.15250000000003</v>
      </c>
      <c r="M80">
        <v>85</v>
      </c>
      <c r="N80">
        <v>118.125</v>
      </c>
      <c r="O80">
        <v>123.66562500000001</v>
      </c>
      <c r="P80">
        <v>137.625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42.66</v>
      </c>
      <c r="AB80">
        <v>40.923099999999998</v>
      </c>
      <c r="AC80">
        <v>30.561599999999999</v>
      </c>
      <c r="AD80">
        <v>38.5732</v>
      </c>
      <c r="AE80">
        <v>35.923999999999999</v>
      </c>
      <c r="AF80">
        <v>30.171600000000002</v>
      </c>
      <c r="AG80">
        <v>38.5548</v>
      </c>
      <c r="AH80">
        <v>154.69245000000001</v>
      </c>
      <c r="AI80">
        <v>49.646999999999998</v>
      </c>
      <c r="AJ80">
        <v>0</v>
      </c>
      <c r="AK80">
        <v>50.76</v>
      </c>
      <c r="AL80">
        <v>83.664000000000001</v>
      </c>
      <c r="AM80">
        <v>15.804048</v>
      </c>
      <c r="AN80">
        <v>0.68867999999999996</v>
      </c>
      <c r="AO80">
        <v>22.05</v>
      </c>
      <c r="AP80">
        <v>0</v>
      </c>
      <c r="AQ80">
        <v>49.896000000000001</v>
      </c>
      <c r="AR80">
        <v>31.897383000000001</v>
      </c>
      <c r="AS80">
        <v>0</v>
      </c>
      <c r="AT80">
        <v>7.4984000000000002</v>
      </c>
      <c r="AU80">
        <v>0</v>
      </c>
      <c r="AV80">
        <v>0</v>
      </c>
      <c r="AW80">
        <v>36.923999999999999</v>
      </c>
      <c r="AX80">
        <v>0</v>
      </c>
      <c r="AY80">
        <v>0</v>
      </c>
      <c r="AZ80">
        <f t="shared" si="3"/>
        <v>81.94</v>
      </c>
      <c r="BA80">
        <f t="shared" si="4"/>
        <v>2966.7787150000008</v>
      </c>
      <c r="BD80">
        <v>25.2</v>
      </c>
      <c r="BE80">
        <v>7.44</v>
      </c>
      <c r="BF80">
        <v>1.04</v>
      </c>
      <c r="BG80">
        <v>3.99</v>
      </c>
      <c r="BH80">
        <v>5.82</v>
      </c>
      <c r="BI80">
        <v>4.6900000000000004</v>
      </c>
      <c r="BJ80">
        <v>3.21</v>
      </c>
      <c r="BK80">
        <v>4.54</v>
      </c>
      <c r="BL80">
        <v>1.91</v>
      </c>
      <c r="BM80">
        <v>1.59</v>
      </c>
      <c r="BN80">
        <v>0.51</v>
      </c>
      <c r="BO80">
        <v>14.98</v>
      </c>
      <c r="BP80">
        <v>0</v>
      </c>
      <c r="BQ80">
        <v>4.32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81.94</v>
      </c>
    </row>
    <row r="81" spans="1:75">
      <c r="A81" t="s">
        <v>123</v>
      </c>
      <c r="B81">
        <v>0</v>
      </c>
      <c r="C81">
        <v>32.549999999999997</v>
      </c>
      <c r="D81">
        <v>9.4499999999999993</v>
      </c>
      <c r="E81">
        <v>0</v>
      </c>
      <c r="F81">
        <v>0</v>
      </c>
      <c r="G81">
        <v>32.58</v>
      </c>
      <c r="H81">
        <v>0</v>
      </c>
      <c r="I81">
        <v>84.391999999999996</v>
      </c>
      <c r="J81">
        <v>4.3840000000000003</v>
      </c>
      <c r="K81">
        <v>215.533728</v>
      </c>
      <c r="L81">
        <v>653.15250000000003</v>
      </c>
      <c r="M81">
        <v>85</v>
      </c>
      <c r="N81">
        <v>118.125</v>
      </c>
      <c r="O81">
        <v>123.66562500000001</v>
      </c>
      <c r="P81">
        <v>137.625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42.66</v>
      </c>
      <c r="AB81">
        <v>40.923099999999998</v>
      </c>
      <c r="AC81">
        <v>30.561599999999999</v>
      </c>
      <c r="AD81">
        <v>38.5732</v>
      </c>
      <c r="AE81">
        <v>35.923999999999999</v>
      </c>
      <c r="AF81">
        <v>30.171600000000002</v>
      </c>
      <c r="AG81">
        <v>38.5548</v>
      </c>
      <c r="AH81">
        <v>154.69245000000001</v>
      </c>
      <c r="AI81">
        <v>49.646999999999998</v>
      </c>
      <c r="AJ81">
        <v>0</v>
      </c>
      <c r="AK81">
        <v>50.76</v>
      </c>
      <c r="AL81">
        <v>83.664000000000001</v>
      </c>
      <c r="AM81">
        <v>15.804048</v>
      </c>
      <c r="AN81">
        <v>0.68867999999999996</v>
      </c>
      <c r="AO81">
        <v>22.05</v>
      </c>
      <c r="AP81">
        <v>0</v>
      </c>
      <c r="AQ81">
        <v>49.896000000000001</v>
      </c>
      <c r="AR81">
        <v>31.897383000000001</v>
      </c>
      <c r="AS81">
        <v>0</v>
      </c>
      <c r="AT81">
        <v>7.4984000000000002</v>
      </c>
      <c r="AU81">
        <v>0</v>
      </c>
      <c r="AV81">
        <v>0</v>
      </c>
      <c r="AW81">
        <v>36.923999999999999</v>
      </c>
      <c r="AX81">
        <v>0</v>
      </c>
      <c r="AY81">
        <v>0</v>
      </c>
      <c r="AZ81">
        <f t="shared" si="3"/>
        <v>81.94</v>
      </c>
      <c r="BA81">
        <f t="shared" si="4"/>
        <v>2966.7787150000008</v>
      </c>
      <c r="BD81">
        <v>25.2</v>
      </c>
      <c r="BE81">
        <v>7.44</v>
      </c>
      <c r="BF81">
        <v>1.04</v>
      </c>
      <c r="BG81">
        <v>3.99</v>
      </c>
      <c r="BH81">
        <v>5.82</v>
      </c>
      <c r="BI81">
        <v>4.6900000000000004</v>
      </c>
      <c r="BJ81">
        <v>3.21</v>
      </c>
      <c r="BK81">
        <v>4.54</v>
      </c>
      <c r="BL81">
        <v>1.91</v>
      </c>
      <c r="BM81">
        <v>1.59</v>
      </c>
      <c r="BN81">
        <v>0.51</v>
      </c>
      <c r="BO81">
        <v>14.98</v>
      </c>
      <c r="BP81">
        <v>0</v>
      </c>
      <c r="BQ81">
        <v>4.32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81.94</v>
      </c>
    </row>
    <row r="82" spans="1:75">
      <c r="A82" t="s">
        <v>124</v>
      </c>
      <c r="B82">
        <v>0</v>
      </c>
      <c r="C82">
        <v>32.549999999999997</v>
      </c>
      <c r="D82">
        <v>9.4499999999999993</v>
      </c>
      <c r="E82">
        <v>0</v>
      </c>
      <c r="F82">
        <v>0</v>
      </c>
      <c r="G82">
        <v>32.58</v>
      </c>
      <c r="H82">
        <v>0</v>
      </c>
      <c r="I82">
        <v>84.391999999999996</v>
      </c>
      <c r="J82">
        <v>4.3840000000000003</v>
      </c>
      <c r="K82">
        <v>215.533728</v>
      </c>
      <c r="L82">
        <v>653.15250000000003</v>
      </c>
      <c r="M82">
        <v>85</v>
      </c>
      <c r="N82">
        <v>118.125</v>
      </c>
      <c r="O82">
        <v>123.66562500000001</v>
      </c>
      <c r="P82">
        <v>137.625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42.66</v>
      </c>
      <c r="AB82">
        <v>40.923099999999998</v>
      </c>
      <c r="AC82">
        <v>30.561599999999999</v>
      </c>
      <c r="AD82">
        <v>38.5732</v>
      </c>
      <c r="AE82">
        <v>35.923999999999999</v>
      </c>
      <c r="AF82">
        <v>30.171600000000002</v>
      </c>
      <c r="AG82">
        <v>38.5548</v>
      </c>
      <c r="AH82">
        <v>154.69245000000001</v>
      </c>
      <c r="AI82">
        <v>49.646999999999998</v>
      </c>
      <c r="AJ82">
        <v>0</v>
      </c>
      <c r="AK82">
        <v>50.76</v>
      </c>
      <c r="AL82">
        <v>83.664000000000001</v>
      </c>
      <c r="AM82">
        <v>15.804048</v>
      </c>
      <c r="AN82">
        <v>0.68867999999999996</v>
      </c>
      <c r="AO82">
        <v>22.05</v>
      </c>
      <c r="AP82">
        <v>0</v>
      </c>
      <c r="AQ82">
        <v>49.896000000000001</v>
      </c>
      <c r="AR82">
        <v>31.897383000000001</v>
      </c>
      <c r="AS82">
        <v>0</v>
      </c>
      <c r="AT82">
        <v>7.4984000000000002</v>
      </c>
      <c r="AU82">
        <v>0</v>
      </c>
      <c r="AV82">
        <v>0</v>
      </c>
      <c r="AW82">
        <v>36.923999999999999</v>
      </c>
      <c r="AX82">
        <v>0</v>
      </c>
      <c r="AY82">
        <v>0</v>
      </c>
      <c r="AZ82">
        <f t="shared" si="3"/>
        <v>81.94</v>
      </c>
      <c r="BA82">
        <f t="shared" si="4"/>
        <v>2966.7787150000008</v>
      </c>
      <c r="BD82">
        <v>25.2</v>
      </c>
      <c r="BE82">
        <v>7.44</v>
      </c>
      <c r="BF82">
        <v>1.04</v>
      </c>
      <c r="BG82">
        <v>3.99</v>
      </c>
      <c r="BH82">
        <v>5.82</v>
      </c>
      <c r="BI82">
        <v>4.6900000000000004</v>
      </c>
      <c r="BJ82">
        <v>3.21</v>
      </c>
      <c r="BK82">
        <v>4.54</v>
      </c>
      <c r="BL82">
        <v>1.91</v>
      </c>
      <c r="BM82">
        <v>1.59</v>
      </c>
      <c r="BN82">
        <v>0.51</v>
      </c>
      <c r="BO82">
        <v>14.98</v>
      </c>
      <c r="BP82">
        <v>0</v>
      </c>
      <c r="BQ82">
        <v>4.32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81.94</v>
      </c>
    </row>
    <row r="83" spans="1:75">
      <c r="A83" t="s">
        <v>125</v>
      </c>
      <c r="B83">
        <v>0</v>
      </c>
      <c r="C83">
        <v>32.549999999999997</v>
      </c>
      <c r="D83">
        <v>9.4499999999999993</v>
      </c>
      <c r="E83">
        <v>0</v>
      </c>
      <c r="F83">
        <v>32.58</v>
      </c>
      <c r="G83">
        <v>0</v>
      </c>
      <c r="H83">
        <v>0</v>
      </c>
      <c r="I83">
        <v>84.391999999999996</v>
      </c>
      <c r="J83">
        <v>4.3840000000000003</v>
      </c>
      <c r="K83">
        <v>215.533728</v>
      </c>
      <c r="L83">
        <v>653.15250000000003</v>
      </c>
      <c r="M83">
        <v>85</v>
      </c>
      <c r="N83">
        <v>118.125</v>
      </c>
      <c r="O83">
        <v>123.66562500000001</v>
      </c>
      <c r="P83">
        <v>137.625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42.66</v>
      </c>
      <c r="AB83">
        <v>40.923099999999998</v>
      </c>
      <c r="AC83">
        <v>30.561599999999999</v>
      </c>
      <c r="AD83">
        <v>38.5732</v>
      </c>
      <c r="AE83">
        <v>35.923999999999999</v>
      </c>
      <c r="AF83">
        <v>30.171600000000002</v>
      </c>
      <c r="AG83">
        <v>38.5548</v>
      </c>
      <c r="AH83">
        <v>154.69245000000001</v>
      </c>
      <c r="AI83">
        <v>49.646999999999998</v>
      </c>
      <c r="AJ83">
        <v>0</v>
      </c>
      <c r="AK83">
        <v>50.76</v>
      </c>
      <c r="AL83">
        <v>83.664000000000001</v>
      </c>
      <c r="AM83">
        <v>15.804048</v>
      </c>
      <c r="AN83">
        <v>0.68867999999999996</v>
      </c>
      <c r="AO83">
        <v>22.05</v>
      </c>
      <c r="AP83">
        <v>0</v>
      </c>
      <c r="AQ83">
        <v>49.896000000000001</v>
      </c>
      <c r="AR83">
        <v>31.897383000000001</v>
      </c>
      <c r="AS83">
        <v>0</v>
      </c>
      <c r="AT83">
        <v>7.4984000000000002</v>
      </c>
      <c r="AU83">
        <v>0</v>
      </c>
      <c r="AV83">
        <v>0</v>
      </c>
      <c r="AW83">
        <v>36.923999999999999</v>
      </c>
      <c r="AX83">
        <v>0</v>
      </c>
      <c r="AY83">
        <v>0</v>
      </c>
      <c r="AZ83">
        <f t="shared" si="3"/>
        <v>81.94</v>
      </c>
      <c r="BA83">
        <f t="shared" si="4"/>
        <v>2966.7787150000008</v>
      </c>
      <c r="BD83">
        <v>25.2</v>
      </c>
      <c r="BE83">
        <v>7.44</v>
      </c>
      <c r="BF83">
        <v>1.04</v>
      </c>
      <c r="BG83">
        <v>3.99</v>
      </c>
      <c r="BH83">
        <v>5.82</v>
      </c>
      <c r="BI83">
        <v>4.6900000000000004</v>
      </c>
      <c r="BJ83">
        <v>3.21</v>
      </c>
      <c r="BK83">
        <v>4.54</v>
      </c>
      <c r="BL83">
        <v>1.91</v>
      </c>
      <c r="BM83">
        <v>1.59</v>
      </c>
      <c r="BN83">
        <v>0.51</v>
      </c>
      <c r="BO83">
        <v>14.98</v>
      </c>
      <c r="BP83">
        <v>0</v>
      </c>
      <c r="BQ83">
        <v>4.32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81.94</v>
      </c>
    </row>
    <row r="84" spans="1:75">
      <c r="A84" t="s">
        <v>126</v>
      </c>
      <c r="B84">
        <v>0</v>
      </c>
      <c r="C84">
        <v>32.549999999999997</v>
      </c>
      <c r="D84">
        <v>9.4499999999999993</v>
      </c>
      <c r="E84">
        <v>0</v>
      </c>
      <c r="F84">
        <v>32.58</v>
      </c>
      <c r="G84">
        <v>0</v>
      </c>
      <c r="H84">
        <v>0</v>
      </c>
      <c r="I84">
        <v>84.391999999999996</v>
      </c>
      <c r="J84">
        <v>4.3840000000000003</v>
      </c>
      <c r="K84">
        <v>215.533728</v>
      </c>
      <c r="L84">
        <v>653.15250000000003</v>
      </c>
      <c r="M84">
        <v>85</v>
      </c>
      <c r="N84">
        <v>118.125</v>
      </c>
      <c r="O84">
        <v>123.66562500000001</v>
      </c>
      <c r="P84">
        <v>137.625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42.66</v>
      </c>
      <c r="AB84">
        <v>40.923099999999998</v>
      </c>
      <c r="AC84">
        <v>30.561599999999999</v>
      </c>
      <c r="AD84">
        <v>38.5732</v>
      </c>
      <c r="AE84">
        <v>35.923999999999999</v>
      </c>
      <c r="AF84">
        <v>30.171600000000002</v>
      </c>
      <c r="AG84">
        <v>38.5548</v>
      </c>
      <c r="AH84">
        <v>154.69245000000001</v>
      </c>
      <c r="AI84">
        <v>49.646999999999998</v>
      </c>
      <c r="AJ84">
        <v>0</v>
      </c>
      <c r="AK84">
        <v>50.76</v>
      </c>
      <c r="AL84">
        <v>83.664000000000001</v>
      </c>
      <c r="AM84">
        <v>15.804048</v>
      </c>
      <c r="AN84">
        <v>0.68867999999999996</v>
      </c>
      <c r="AO84">
        <v>22.05</v>
      </c>
      <c r="AP84">
        <v>0</v>
      </c>
      <c r="AQ84">
        <v>49.896000000000001</v>
      </c>
      <c r="AR84">
        <v>31.897383000000001</v>
      </c>
      <c r="AS84">
        <v>0</v>
      </c>
      <c r="AT84">
        <v>7.4984000000000002</v>
      </c>
      <c r="AU84">
        <v>0</v>
      </c>
      <c r="AV84">
        <v>0</v>
      </c>
      <c r="AW84">
        <v>36.923999999999999</v>
      </c>
      <c r="AX84">
        <v>0</v>
      </c>
      <c r="AY84">
        <v>0</v>
      </c>
      <c r="AZ84">
        <f t="shared" si="3"/>
        <v>81.94</v>
      </c>
      <c r="BA84">
        <f t="shared" si="4"/>
        <v>2966.7787150000008</v>
      </c>
      <c r="BD84">
        <v>25.2</v>
      </c>
      <c r="BE84">
        <v>7.44</v>
      </c>
      <c r="BF84">
        <v>1.04</v>
      </c>
      <c r="BG84">
        <v>3.99</v>
      </c>
      <c r="BH84">
        <v>5.82</v>
      </c>
      <c r="BI84">
        <v>4.6900000000000004</v>
      </c>
      <c r="BJ84">
        <v>3.21</v>
      </c>
      <c r="BK84">
        <v>4.54</v>
      </c>
      <c r="BL84">
        <v>1.91</v>
      </c>
      <c r="BM84">
        <v>1.59</v>
      </c>
      <c r="BN84">
        <v>0.51</v>
      </c>
      <c r="BO84">
        <v>14.98</v>
      </c>
      <c r="BP84">
        <v>0</v>
      </c>
      <c r="BQ84">
        <v>4.32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81.94</v>
      </c>
    </row>
    <row r="85" spans="1:75">
      <c r="A85" t="s">
        <v>127</v>
      </c>
      <c r="B85">
        <v>0</v>
      </c>
      <c r="C85">
        <v>32.549999999999997</v>
      </c>
      <c r="D85">
        <v>9.4499999999999993</v>
      </c>
      <c r="E85">
        <v>0</v>
      </c>
      <c r="F85">
        <v>32.58</v>
      </c>
      <c r="G85">
        <v>0</v>
      </c>
      <c r="H85">
        <v>0</v>
      </c>
      <c r="I85">
        <v>84.391999999999996</v>
      </c>
      <c r="J85">
        <v>4.3840000000000003</v>
      </c>
      <c r="K85">
        <v>215.533728</v>
      </c>
      <c r="L85">
        <v>653.15250000000003</v>
      </c>
      <c r="M85">
        <v>85</v>
      </c>
      <c r="N85">
        <v>118.125</v>
      </c>
      <c r="O85">
        <v>123.66562500000001</v>
      </c>
      <c r="P85">
        <v>137.625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42.66</v>
      </c>
      <c r="AB85">
        <v>40.923099999999998</v>
      </c>
      <c r="AC85">
        <v>30.561599999999999</v>
      </c>
      <c r="AD85">
        <v>38.5732</v>
      </c>
      <c r="AE85">
        <v>35.923999999999999</v>
      </c>
      <c r="AF85">
        <v>30.171600000000002</v>
      </c>
      <c r="AG85">
        <v>38.5548</v>
      </c>
      <c r="AH85">
        <v>154.69245000000001</v>
      </c>
      <c r="AI85">
        <v>49.646999999999998</v>
      </c>
      <c r="AJ85">
        <v>0</v>
      </c>
      <c r="AK85">
        <v>50.76</v>
      </c>
      <c r="AL85">
        <v>79.364599999999996</v>
      </c>
      <c r="AM85">
        <v>15.804048</v>
      </c>
      <c r="AN85">
        <v>0.68867999999999996</v>
      </c>
      <c r="AO85">
        <v>19.698</v>
      </c>
      <c r="AP85">
        <v>0</v>
      </c>
      <c r="AQ85">
        <v>49.896000000000001</v>
      </c>
      <c r="AR85">
        <v>31.897383000000001</v>
      </c>
      <c r="AS85">
        <v>0</v>
      </c>
      <c r="AT85">
        <v>7.4984000000000002</v>
      </c>
      <c r="AU85">
        <v>0</v>
      </c>
      <c r="AV85">
        <v>0</v>
      </c>
      <c r="AW85">
        <v>36.923999999999999</v>
      </c>
      <c r="AX85">
        <v>0</v>
      </c>
      <c r="AY85">
        <v>0</v>
      </c>
      <c r="AZ85">
        <f t="shared" si="3"/>
        <v>81.94</v>
      </c>
      <c r="BA85">
        <f t="shared" si="4"/>
        <v>2960.1273150000002</v>
      </c>
      <c r="BD85">
        <v>25.2</v>
      </c>
      <c r="BE85">
        <v>7.44</v>
      </c>
      <c r="BF85">
        <v>1.04</v>
      </c>
      <c r="BG85">
        <v>3.99</v>
      </c>
      <c r="BH85">
        <v>5.82</v>
      </c>
      <c r="BI85">
        <v>4.6900000000000004</v>
      </c>
      <c r="BJ85">
        <v>3.21</v>
      </c>
      <c r="BK85">
        <v>4.54</v>
      </c>
      <c r="BL85">
        <v>1.91</v>
      </c>
      <c r="BM85">
        <v>1.59</v>
      </c>
      <c r="BN85">
        <v>0.51</v>
      </c>
      <c r="BO85">
        <v>14.98</v>
      </c>
      <c r="BP85">
        <v>0</v>
      </c>
      <c r="BQ85">
        <v>4.32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81.94</v>
      </c>
    </row>
    <row r="86" spans="1:75">
      <c r="A86" t="s">
        <v>128</v>
      </c>
      <c r="B86">
        <v>0</v>
      </c>
      <c r="C86">
        <v>32.549999999999997</v>
      </c>
      <c r="D86">
        <v>9.4499999999999993</v>
      </c>
      <c r="E86">
        <v>0</v>
      </c>
      <c r="F86">
        <v>32.58</v>
      </c>
      <c r="G86">
        <v>0</v>
      </c>
      <c r="H86">
        <v>0</v>
      </c>
      <c r="I86">
        <v>84.391999999999996</v>
      </c>
      <c r="J86">
        <v>4.3840000000000003</v>
      </c>
      <c r="K86">
        <v>215.533728</v>
      </c>
      <c r="L86">
        <v>653.15250000000003</v>
      </c>
      <c r="M86">
        <v>85</v>
      </c>
      <c r="N86">
        <v>118.125</v>
      </c>
      <c r="O86">
        <v>123.66562500000001</v>
      </c>
      <c r="P86">
        <v>137.625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42.66</v>
      </c>
      <c r="AB86">
        <v>40.923099999999998</v>
      </c>
      <c r="AC86">
        <v>30.561599999999999</v>
      </c>
      <c r="AD86">
        <v>38.5732</v>
      </c>
      <c r="AE86">
        <v>35.923999999999999</v>
      </c>
      <c r="AF86">
        <v>30.171600000000002</v>
      </c>
      <c r="AG86">
        <v>38.5548</v>
      </c>
      <c r="AH86">
        <v>154.69245000000001</v>
      </c>
      <c r="AI86">
        <v>15.276</v>
      </c>
      <c r="AJ86">
        <v>0</v>
      </c>
      <c r="AK86">
        <v>50.76</v>
      </c>
      <c r="AL86">
        <v>79.364599999999996</v>
      </c>
      <c r="AM86">
        <v>15.804048</v>
      </c>
      <c r="AN86">
        <v>0.68867999999999996</v>
      </c>
      <c r="AO86">
        <v>19.698</v>
      </c>
      <c r="AP86">
        <v>0</v>
      </c>
      <c r="AQ86">
        <v>49.896000000000001</v>
      </c>
      <c r="AR86">
        <v>31.897383000000001</v>
      </c>
      <c r="AS86">
        <v>0</v>
      </c>
      <c r="AT86">
        <v>7.4984000000000002</v>
      </c>
      <c r="AU86">
        <v>0</v>
      </c>
      <c r="AV86">
        <v>0</v>
      </c>
      <c r="AW86">
        <v>36.923999999999999</v>
      </c>
      <c r="AX86">
        <v>0</v>
      </c>
      <c r="AY86">
        <v>0</v>
      </c>
      <c r="AZ86">
        <f t="shared" si="3"/>
        <v>81.94</v>
      </c>
      <c r="BA86">
        <f t="shared" si="4"/>
        <v>2925.7563150000001</v>
      </c>
      <c r="BD86">
        <v>25.2</v>
      </c>
      <c r="BE86">
        <v>7.44</v>
      </c>
      <c r="BF86">
        <v>1.04</v>
      </c>
      <c r="BG86">
        <v>3.99</v>
      </c>
      <c r="BH86">
        <v>5.82</v>
      </c>
      <c r="BI86">
        <v>4.6900000000000004</v>
      </c>
      <c r="BJ86">
        <v>3.21</v>
      </c>
      <c r="BK86">
        <v>4.54</v>
      </c>
      <c r="BL86">
        <v>1.91</v>
      </c>
      <c r="BM86">
        <v>1.59</v>
      </c>
      <c r="BN86">
        <v>0.51</v>
      </c>
      <c r="BO86">
        <v>14.98</v>
      </c>
      <c r="BP86">
        <v>0</v>
      </c>
      <c r="BQ86">
        <v>4.32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81.94</v>
      </c>
    </row>
    <row r="87" spans="1:75">
      <c r="A87" t="s">
        <v>129</v>
      </c>
      <c r="B87">
        <v>0</v>
      </c>
      <c r="C87">
        <v>32.549999999999997</v>
      </c>
      <c r="D87">
        <v>9.4499999999999993</v>
      </c>
      <c r="E87">
        <v>0</v>
      </c>
      <c r="F87">
        <v>32.58</v>
      </c>
      <c r="G87">
        <v>0</v>
      </c>
      <c r="H87">
        <v>0</v>
      </c>
      <c r="I87">
        <v>84.391999999999996</v>
      </c>
      <c r="J87">
        <v>4.3840000000000003</v>
      </c>
      <c r="K87">
        <v>215.533728</v>
      </c>
      <c r="L87">
        <v>653.15250000000003</v>
      </c>
      <c r="M87">
        <v>85</v>
      </c>
      <c r="N87">
        <v>118.125</v>
      </c>
      <c r="O87">
        <v>123.66562500000001</v>
      </c>
      <c r="P87">
        <v>137.625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13.1076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32.973100000000002</v>
      </c>
      <c r="AF87">
        <v>26.622</v>
      </c>
      <c r="AG87">
        <v>38.5548</v>
      </c>
      <c r="AH87">
        <v>152.94049999999999</v>
      </c>
      <c r="AI87">
        <v>15.276</v>
      </c>
      <c r="AJ87">
        <v>0</v>
      </c>
      <c r="AK87">
        <v>50.76</v>
      </c>
      <c r="AL87">
        <v>79.364599999999996</v>
      </c>
      <c r="AM87">
        <v>15.804048</v>
      </c>
      <c r="AN87">
        <v>0.68867999999999996</v>
      </c>
      <c r="AO87">
        <v>19.698</v>
      </c>
      <c r="AP87">
        <v>0</v>
      </c>
      <c r="AQ87">
        <v>47.88</v>
      </c>
      <c r="AR87">
        <v>31.897383000000001</v>
      </c>
      <c r="AS87">
        <v>0</v>
      </c>
      <c r="AT87">
        <v>7.4984000000000002</v>
      </c>
      <c r="AU87">
        <v>0</v>
      </c>
      <c r="AV87">
        <v>0</v>
      </c>
      <c r="AW87">
        <v>36.923999999999999</v>
      </c>
      <c r="AX87">
        <v>0</v>
      </c>
      <c r="AY87">
        <v>0</v>
      </c>
      <c r="AZ87">
        <f t="shared" si="3"/>
        <v>81.94</v>
      </c>
      <c r="BA87">
        <f t="shared" si="4"/>
        <v>2904.0407930000001</v>
      </c>
      <c r="BD87">
        <v>25.2</v>
      </c>
      <c r="BE87">
        <v>7.44</v>
      </c>
      <c r="BF87">
        <v>1.04</v>
      </c>
      <c r="BG87">
        <v>3.99</v>
      </c>
      <c r="BH87">
        <v>5.82</v>
      </c>
      <c r="BI87">
        <v>4.6900000000000004</v>
      </c>
      <c r="BJ87">
        <v>3.21</v>
      </c>
      <c r="BK87">
        <v>4.54</v>
      </c>
      <c r="BL87">
        <v>1.91</v>
      </c>
      <c r="BM87">
        <v>1.59</v>
      </c>
      <c r="BN87">
        <v>0.51</v>
      </c>
      <c r="BO87">
        <v>14.98</v>
      </c>
      <c r="BP87">
        <v>0</v>
      </c>
      <c r="BQ87">
        <v>4.32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81.94</v>
      </c>
    </row>
    <row r="88" spans="1:75">
      <c r="A88" t="s">
        <v>130</v>
      </c>
      <c r="B88">
        <v>0</v>
      </c>
      <c r="C88">
        <v>32.549999999999997</v>
      </c>
      <c r="D88">
        <v>9.4499999999999993</v>
      </c>
      <c r="E88">
        <v>0</v>
      </c>
      <c r="F88">
        <v>32.58</v>
      </c>
      <c r="G88">
        <v>0</v>
      </c>
      <c r="H88">
        <v>0</v>
      </c>
      <c r="I88">
        <v>84.391999999999996</v>
      </c>
      <c r="J88">
        <v>4.3840000000000003</v>
      </c>
      <c r="K88">
        <v>215.533728</v>
      </c>
      <c r="L88">
        <v>653.15250000000003</v>
      </c>
      <c r="M88">
        <v>85</v>
      </c>
      <c r="N88">
        <v>118.125</v>
      </c>
      <c r="O88">
        <v>123.66562500000001</v>
      </c>
      <c r="P88">
        <v>137.625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13.1076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32.973100000000002</v>
      </c>
      <c r="AF88">
        <v>26.622</v>
      </c>
      <c r="AG88">
        <v>38.5548</v>
      </c>
      <c r="AH88">
        <v>152.94049999999999</v>
      </c>
      <c r="AI88">
        <v>15.276</v>
      </c>
      <c r="AJ88">
        <v>0</v>
      </c>
      <c r="AK88">
        <v>50.76</v>
      </c>
      <c r="AL88">
        <v>79.364599999999996</v>
      </c>
      <c r="AM88">
        <v>15.804048</v>
      </c>
      <c r="AN88">
        <v>0.68867999999999996</v>
      </c>
      <c r="AO88">
        <v>19.698</v>
      </c>
      <c r="AP88">
        <v>0</v>
      </c>
      <c r="AQ88">
        <v>47.88</v>
      </c>
      <c r="AR88">
        <v>31.897383000000001</v>
      </c>
      <c r="AS88">
        <v>0</v>
      </c>
      <c r="AT88">
        <v>7.4984000000000002</v>
      </c>
      <c r="AU88">
        <v>0</v>
      </c>
      <c r="AV88">
        <v>0</v>
      </c>
      <c r="AW88">
        <v>36.923999999999999</v>
      </c>
      <c r="AX88">
        <v>0</v>
      </c>
      <c r="AY88">
        <v>0</v>
      </c>
      <c r="AZ88">
        <f t="shared" si="3"/>
        <v>81.94</v>
      </c>
      <c r="BA88">
        <f t="shared" si="4"/>
        <v>2904.0407930000001</v>
      </c>
      <c r="BD88">
        <v>25.2</v>
      </c>
      <c r="BE88">
        <v>7.44</v>
      </c>
      <c r="BF88">
        <v>1.04</v>
      </c>
      <c r="BG88">
        <v>3.99</v>
      </c>
      <c r="BH88">
        <v>5.82</v>
      </c>
      <c r="BI88">
        <v>4.6900000000000004</v>
      </c>
      <c r="BJ88">
        <v>3.21</v>
      </c>
      <c r="BK88">
        <v>4.54</v>
      </c>
      <c r="BL88">
        <v>1.91</v>
      </c>
      <c r="BM88">
        <v>1.59</v>
      </c>
      <c r="BN88">
        <v>0.51</v>
      </c>
      <c r="BO88">
        <v>14.98</v>
      </c>
      <c r="BP88">
        <v>0</v>
      </c>
      <c r="BQ88">
        <v>4.32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81.94</v>
      </c>
    </row>
    <row r="89" spans="1:75">
      <c r="A89" t="s">
        <v>131</v>
      </c>
      <c r="B89">
        <v>0</v>
      </c>
      <c r="C89">
        <v>32.549999999999997</v>
      </c>
      <c r="D89">
        <v>9.4499999999999993</v>
      </c>
      <c r="E89">
        <v>0</v>
      </c>
      <c r="F89">
        <v>32.58</v>
      </c>
      <c r="G89">
        <v>0</v>
      </c>
      <c r="H89">
        <v>0</v>
      </c>
      <c r="I89">
        <v>84.391999999999996</v>
      </c>
      <c r="J89">
        <v>4.3840000000000003</v>
      </c>
      <c r="K89">
        <v>215.533728</v>
      </c>
      <c r="L89">
        <v>653.15250000000003</v>
      </c>
      <c r="M89">
        <v>85</v>
      </c>
      <c r="N89">
        <v>118.125</v>
      </c>
      <c r="O89">
        <v>123.66562500000001</v>
      </c>
      <c r="P89">
        <v>137.625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13.1076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32.973100000000002</v>
      </c>
      <c r="AF89">
        <v>26.622</v>
      </c>
      <c r="AG89">
        <v>38.5548</v>
      </c>
      <c r="AH89">
        <v>152.94049999999999</v>
      </c>
      <c r="AI89">
        <v>15.276</v>
      </c>
      <c r="AJ89">
        <v>0</v>
      </c>
      <c r="AK89">
        <v>50.76</v>
      </c>
      <c r="AL89">
        <v>79.364599999999996</v>
      </c>
      <c r="AM89">
        <v>15.804048</v>
      </c>
      <c r="AN89">
        <v>0.68867999999999996</v>
      </c>
      <c r="AO89">
        <v>21.756</v>
      </c>
      <c r="AP89">
        <v>0</v>
      </c>
      <c r="AQ89">
        <v>47.88</v>
      </c>
      <c r="AR89">
        <v>31.897383000000001</v>
      </c>
      <c r="AS89">
        <v>0</v>
      </c>
      <c r="AT89">
        <v>7.4984000000000002</v>
      </c>
      <c r="AU89">
        <v>0</v>
      </c>
      <c r="AV89">
        <v>0</v>
      </c>
      <c r="AW89">
        <v>36.923999999999999</v>
      </c>
      <c r="AX89">
        <v>0</v>
      </c>
      <c r="AY89">
        <v>0</v>
      </c>
      <c r="AZ89">
        <f t="shared" si="3"/>
        <v>81.88</v>
      </c>
      <c r="BA89">
        <f t="shared" si="4"/>
        <v>2906.0387930000002</v>
      </c>
      <c r="BD89">
        <v>25.2</v>
      </c>
      <c r="BE89">
        <v>7.44</v>
      </c>
      <c r="BF89">
        <v>0.98</v>
      </c>
      <c r="BG89">
        <v>3.99</v>
      </c>
      <c r="BH89">
        <v>5.82</v>
      </c>
      <c r="BI89">
        <v>4.6900000000000004</v>
      </c>
      <c r="BJ89">
        <v>3.21</v>
      </c>
      <c r="BK89">
        <v>4.54</v>
      </c>
      <c r="BL89">
        <v>1.91</v>
      </c>
      <c r="BM89">
        <v>1.59</v>
      </c>
      <c r="BN89">
        <v>0.51</v>
      </c>
      <c r="BO89">
        <v>14.98</v>
      </c>
      <c r="BP89">
        <v>0</v>
      </c>
      <c r="BQ89">
        <v>4.32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81.88</v>
      </c>
    </row>
    <row r="90" spans="1:75">
      <c r="A90" t="s">
        <v>132</v>
      </c>
      <c r="B90">
        <v>0</v>
      </c>
      <c r="C90">
        <v>32.549999999999997</v>
      </c>
      <c r="D90">
        <v>9.4499999999999993</v>
      </c>
      <c r="E90">
        <v>0</v>
      </c>
      <c r="F90">
        <v>32.58</v>
      </c>
      <c r="G90">
        <v>0</v>
      </c>
      <c r="H90">
        <v>0</v>
      </c>
      <c r="I90">
        <v>84.391999999999996</v>
      </c>
      <c r="J90">
        <v>4.3840000000000003</v>
      </c>
      <c r="K90">
        <v>215.533728</v>
      </c>
      <c r="L90">
        <v>653.15250000000003</v>
      </c>
      <c r="M90">
        <v>85</v>
      </c>
      <c r="N90">
        <v>118.125</v>
      </c>
      <c r="O90">
        <v>123.66562500000001</v>
      </c>
      <c r="P90">
        <v>137.625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13.1076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32.973100000000002</v>
      </c>
      <c r="AF90">
        <v>26.622</v>
      </c>
      <c r="AG90">
        <v>38.5548</v>
      </c>
      <c r="AH90">
        <v>152.94049999999999</v>
      </c>
      <c r="AI90">
        <v>15.276</v>
      </c>
      <c r="AJ90">
        <v>0</v>
      </c>
      <c r="AK90">
        <v>50.76</v>
      </c>
      <c r="AL90">
        <v>79.364599999999996</v>
      </c>
      <c r="AM90">
        <v>15.804048</v>
      </c>
      <c r="AN90">
        <v>0.68867999999999996</v>
      </c>
      <c r="AO90">
        <v>21.756</v>
      </c>
      <c r="AP90">
        <v>0</v>
      </c>
      <c r="AQ90">
        <v>47.88</v>
      </c>
      <c r="AR90">
        <v>31.897383000000001</v>
      </c>
      <c r="AS90">
        <v>0</v>
      </c>
      <c r="AT90">
        <v>7.4984000000000002</v>
      </c>
      <c r="AU90">
        <v>0</v>
      </c>
      <c r="AV90">
        <v>0</v>
      </c>
      <c r="AW90">
        <v>36.923999999999999</v>
      </c>
      <c r="AX90">
        <v>0</v>
      </c>
      <c r="AY90">
        <v>0</v>
      </c>
      <c r="AZ90">
        <f t="shared" si="3"/>
        <v>81.88</v>
      </c>
      <c r="BA90">
        <f t="shared" si="4"/>
        <v>2906.0387930000002</v>
      </c>
      <c r="BD90">
        <v>25.2</v>
      </c>
      <c r="BE90">
        <v>7.44</v>
      </c>
      <c r="BF90">
        <v>0.98</v>
      </c>
      <c r="BG90">
        <v>3.99</v>
      </c>
      <c r="BH90">
        <v>5.82</v>
      </c>
      <c r="BI90">
        <v>4.6900000000000004</v>
      </c>
      <c r="BJ90">
        <v>3.21</v>
      </c>
      <c r="BK90">
        <v>4.54</v>
      </c>
      <c r="BL90">
        <v>1.91</v>
      </c>
      <c r="BM90">
        <v>1.59</v>
      </c>
      <c r="BN90">
        <v>0.51</v>
      </c>
      <c r="BO90">
        <v>14.98</v>
      </c>
      <c r="BP90">
        <v>0</v>
      </c>
      <c r="BQ90">
        <v>4.32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81.88</v>
      </c>
    </row>
    <row r="91" spans="1:75">
      <c r="A91" t="s">
        <v>133</v>
      </c>
      <c r="B91">
        <v>0</v>
      </c>
      <c r="C91">
        <v>32.549999999999997</v>
      </c>
      <c r="D91">
        <v>9.4499999999999993</v>
      </c>
      <c r="E91">
        <v>0</v>
      </c>
      <c r="F91">
        <v>32.58</v>
      </c>
      <c r="G91">
        <v>0</v>
      </c>
      <c r="H91">
        <v>0</v>
      </c>
      <c r="I91">
        <v>84.391999999999996</v>
      </c>
      <c r="J91">
        <v>4.3840000000000003</v>
      </c>
      <c r="K91">
        <v>215.533728</v>
      </c>
      <c r="L91">
        <v>653.15250000000003</v>
      </c>
      <c r="M91">
        <v>85</v>
      </c>
      <c r="N91">
        <v>118.125</v>
      </c>
      <c r="O91">
        <v>123.66562500000001</v>
      </c>
      <c r="P91">
        <v>137.625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42.66</v>
      </c>
      <c r="AB91">
        <v>40.923099999999998</v>
      </c>
      <c r="AC91">
        <v>30.561599999999999</v>
      </c>
      <c r="AD91">
        <v>38.5732</v>
      </c>
      <c r="AE91">
        <v>35.923999999999999</v>
      </c>
      <c r="AF91">
        <v>30.171600000000002</v>
      </c>
      <c r="AG91">
        <v>38.5548</v>
      </c>
      <c r="AH91">
        <v>154.69245000000001</v>
      </c>
      <c r="AI91">
        <v>15.276</v>
      </c>
      <c r="AJ91">
        <v>0</v>
      </c>
      <c r="AK91">
        <v>50.76</v>
      </c>
      <c r="AL91">
        <v>79.364599999999996</v>
      </c>
      <c r="AM91">
        <v>15.804048</v>
      </c>
      <c r="AN91">
        <v>0.68867999999999996</v>
      </c>
      <c r="AO91">
        <v>24.696000000000002</v>
      </c>
      <c r="AP91">
        <v>0</v>
      </c>
      <c r="AQ91">
        <v>49.896000000000001</v>
      </c>
      <c r="AR91">
        <v>31.897383000000001</v>
      </c>
      <c r="AS91">
        <v>0</v>
      </c>
      <c r="AT91">
        <v>7.4984000000000002</v>
      </c>
      <c r="AU91">
        <v>0</v>
      </c>
      <c r="AV91">
        <v>0</v>
      </c>
      <c r="AW91">
        <v>36.923999999999999</v>
      </c>
      <c r="AX91">
        <v>0</v>
      </c>
      <c r="AY91">
        <v>0</v>
      </c>
      <c r="AZ91">
        <f t="shared" si="3"/>
        <v>81.84</v>
      </c>
      <c r="BA91">
        <f t="shared" si="4"/>
        <v>2930.6543150000002</v>
      </c>
      <c r="BD91">
        <v>24.08</v>
      </c>
      <c r="BE91">
        <v>7.63</v>
      </c>
      <c r="BF91">
        <v>0.96</v>
      </c>
      <c r="BG91">
        <v>4.1100000000000003</v>
      </c>
      <c r="BH91">
        <v>5.81</v>
      </c>
      <c r="BI91">
        <v>4.78</v>
      </c>
      <c r="BJ91">
        <v>3.11</v>
      </c>
      <c r="BK91">
        <v>4.62</v>
      </c>
      <c r="BL91">
        <v>2.04</v>
      </c>
      <c r="BM91">
        <v>1.59</v>
      </c>
      <c r="BN91">
        <v>0.53</v>
      </c>
      <c r="BO91">
        <v>15.52</v>
      </c>
      <c r="BP91">
        <v>0</v>
      </c>
      <c r="BQ91">
        <v>4.45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81.84</v>
      </c>
    </row>
    <row r="92" spans="1:75">
      <c r="A92" t="s">
        <v>134</v>
      </c>
      <c r="B92">
        <v>0</v>
      </c>
      <c r="C92">
        <v>32.549999999999997</v>
      </c>
      <c r="D92">
        <v>9.4499999999999993</v>
      </c>
      <c r="E92">
        <v>0</v>
      </c>
      <c r="F92">
        <v>32.58</v>
      </c>
      <c r="G92">
        <v>0</v>
      </c>
      <c r="H92">
        <v>0</v>
      </c>
      <c r="I92">
        <v>84.391999999999996</v>
      </c>
      <c r="J92">
        <v>4.3840000000000003</v>
      </c>
      <c r="K92">
        <v>215.533728</v>
      </c>
      <c r="L92">
        <v>653.15250000000003</v>
      </c>
      <c r="M92">
        <v>85</v>
      </c>
      <c r="N92">
        <v>118.125</v>
      </c>
      <c r="O92">
        <v>123.66562500000001</v>
      </c>
      <c r="P92">
        <v>137.625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42.66</v>
      </c>
      <c r="AB92">
        <v>40.923099999999998</v>
      </c>
      <c r="AC92">
        <v>30.561599999999999</v>
      </c>
      <c r="AD92">
        <v>38.5732</v>
      </c>
      <c r="AE92">
        <v>35.923999999999999</v>
      </c>
      <c r="AF92">
        <v>30.171600000000002</v>
      </c>
      <c r="AG92">
        <v>38.5548</v>
      </c>
      <c r="AH92">
        <v>154.69245000000001</v>
      </c>
      <c r="AI92">
        <v>15.276</v>
      </c>
      <c r="AJ92">
        <v>0</v>
      </c>
      <c r="AK92">
        <v>50.76</v>
      </c>
      <c r="AL92">
        <v>79.364599999999996</v>
      </c>
      <c r="AM92">
        <v>15.804048</v>
      </c>
      <c r="AN92">
        <v>0.68867999999999996</v>
      </c>
      <c r="AO92">
        <v>24.696000000000002</v>
      </c>
      <c r="AP92">
        <v>0</v>
      </c>
      <c r="AQ92">
        <v>49.896000000000001</v>
      </c>
      <c r="AR92">
        <v>31.897383000000001</v>
      </c>
      <c r="AS92">
        <v>0</v>
      </c>
      <c r="AT92">
        <v>7.4984000000000002</v>
      </c>
      <c r="AU92">
        <v>0</v>
      </c>
      <c r="AV92">
        <v>0</v>
      </c>
      <c r="AW92">
        <v>36.923999999999999</v>
      </c>
      <c r="AX92">
        <v>0</v>
      </c>
      <c r="AY92">
        <v>0</v>
      </c>
      <c r="AZ92">
        <f t="shared" si="3"/>
        <v>81.84</v>
      </c>
      <c r="BA92">
        <f t="shared" si="4"/>
        <v>2930.6543150000002</v>
      </c>
      <c r="BD92">
        <v>24.08</v>
      </c>
      <c r="BE92">
        <v>7.63</v>
      </c>
      <c r="BF92">
        <v>0.96</v>
      </c>
      <c r="BG92">
        <v>4.1100000000000003</v>
      </c>
      <c r="BH92">
        <v>5.81</v>
      </c>
      <c r="BI92">
        <v>4.78</v>
      </c>
      <c r="BJ92">
        <v>3.11</v>
      </c>
      <c r="BK92">
        <v>4.62</v>
      </c>
      <c r="BL92">
        <v>2.04</v>
      </c>
      <c r="BM92">
        <v>1.59</v>
      </c>
      <c r="BN92">
        <v>0.53</v>
      </c>
      <c r="BO92">
        <v>15.52</v>
      </c>
      <c r="BP92">
        <v>0</v>
      </c>
      <c r="BQ92">
        <v>4.45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81.84</v>
      </c>
    </row>
    <row r="93" spans="1:75">
      <c r="A93" t="s">
        <v>135</v>
      </c>
      <c r="B93">
        <v>0</v>
      </c>
      <c r="C93">
        <v>32.549999999999997</v>
      </c>
      <c r="D93">
        <v>9.4499999999999993</v>
      </c>
      <c r="E93">
        <v>0</v>
      </c>
      <c r="F93">
        <v>32.58</v>
      </c>
      <c r="G93">
        <v>0</v>
      </c>
      <c r="H93">
        <v>0</v>
      </c>
      <c r="I93">
        <v>84.391999999999996</v>
      </c>
      <c r="J93">
        <v>4.3840000000000003</v>
      </c>
      <c r="K93">
        <v>215.533728</v>
      </c>
      <c r="L93">
        <v>653.15250000000003</v>
      </c>
      <c r="M93">
        <v>85</v>
      </c>
      <c r="N93">
        <v>118.125</v>
      </c>
      <c r="O93">
        <v>123.66562500000001</v>
      </c>
      <c r="P93">
        <v>137.625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42.66</v>
      </c>
      <c r="AB93">
        <v>40.923099999999998</v>
      </c>
      <c r="AC93">
        <v>30.561599999999999</v>
      </c>
      <c r="AD93">
        <v>38.5732</v>
      </c>
      <c r="AE93">
        <v>35.923999999999999</v>
      </c>
      <c r="AF93">
        <v>30.171600000000002</v>
      </c>
      <c r="AG93">
        <v>38.5548</v>
      </c>
      <c r="AH93">
        <v>154.69245000000001</v>
      </c>
      <c r="AI93">
        <v>15.276</v>
      </c>
      <c r="AJ93">
        <v>0</v>
      </c>
      <c r="AK93">
        <v>50.76</v>
      </c>
      <c r="AL93">
        <v>79.364599999999996</v>
      </c>
      <c r="AM93">
        <v>15.804048</v>
      </c>
      <c r="AN93">
        <v>0.68867999999999996</v>
      </c>
      <c r="AO93">
        <v>25.872</v>
      </c>
      <c r="AP93">
        <v>0</v>
      </c>
      <c r="AQ93">
        <v>49.896000000000001</v>
      </c>
      <c r="AR93">
        <v>31.897383000000001</v>
      </c>
      <c r="AS93">
        <v>0</v>
      </c>
      <c r="AT93">
        <v>7.4984000000000002</v>
      </c>
      <c r="AU93">
        <v>0</v>
      </c>
      <c r="AV93">
        <v>0</v>
      </c>
      <c r="AW93">
        <v>36.923999999999999</v>
      </c>
      <c r="AX93">
        <v>0</v>
      </c>
      <c r="AY93">
        <v>0</v>
      </c>
      <c r="AZ93">
        <f t="shared" si="3"/>
        <v>81.84</v>
      </c>
      <c r="BA93">
        <f t="shared" si="4"/>
        <v>2931.8303150000002</v>
      </c>
      <c r="BD93">
        <v>24.08</v>
      </c>
      <c r="BE93">
        <v>7.63</v>
      </c>
      <c r="BF93">
        <v>0.96</v>
      </c>
      <c r="BG93">
        <v>4.1100000000000003</v>
      </c>
      <c r="BH93">
        <v>5.81</v>
      </c>
      <c r="BI93">
        <v>4.78</v>
      </c>
      <c r="BJ93">
        <v>3.11</v>
      </c>
      <c r="BK93">
        <v>4.62</v>
      </c>
      <c r="BL93">
        <v>2.04</v>
      </c>
      <c r="BM93">
        <v>1.59</v>
      </c>
      <c r="BN93">
        <v>0.53</v>
      </c>
      <c r="BO93">
        <v>15.52</v>
      </c>
      <c r="BP93">
        <v>0</v>
      </c>
      <c r="BQ93">
        <v>4.45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81.84</v>
      </c>
    </row>
    <row r="94" spans="1:75">
      <c r="A94" t="s">
        <v>136</v>
      </c>
      <c r="B94">
        <v>0</v>
      </c>
      <c r="C94">
        <v>32.549999999999997</v>
      </c>
      <c r="D94">
        <v>9.4499999999999993</v>
      </c>
      <c r="E94">
        <v>0</v>
      </c>
      <c r="F94">
        <v>32.58</v>
      </c>
      <c r="G94">
        <v>0</v>
      </c>
      <c r="H94">
        <v>0</v>
      </c>
      <c r="I94">
        <v>84.391999999999996</v>
      </c>
      <c r="J94">
        <v>4.3840000000000003</v>
      </c>
      <c r="K94">
        <v>215.533728</v>
      </c>
      <c r="L94">
        <v>653.15250000000003</v>
      </c>
      <c r="M94">
        <v>85</v>
      </c>
      <c r="N94">
        <v>118.125</v>
      </c>
      <c r="O94">
        <v>123.66562500000001</v>
      </c>
      <c r="P94">
        <v>137.625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42.66</v>
      </c>
      <c r="AB94">
        <v>40.923099999999998</v>
      </c>
      <c r="AC94">
        <v>30.561599999999999</v>
      </c>
      <c r="AD94">
        <v>38.5732</v>
      </c>
      <c r="AE94">
        <v>35.923999999999999</v>
      </c>
      <c r="AF94">
        <v>30.171600000000002</v>
      </c>
      <c r="AG94">
        <v>38.5548</v>
      </c>
      <c r="AH94">
        <v>154.69245000000001</v>
      </c>
      <c r="AI94">
        <v>15.276</v>
      </c>
      <c r="AJ94">
        <v>0</v>
      </c>
      <c r="AK94">
        <v>50.76</v>
      </c>
      <c r="AL94">
        <v>79.364599999999996</v>
      </c>
      <c r="AM94">
        <v>15.804048</v>
      </c>
      <c r="AN94">
        <v>0.68867999999999996</v>
      </c>
      <c r="AO94">
        <v>25.872</v>
      </c>
      <c r="AP94">
        <v>0</v>
      </c>
      <c r="AQ94">
        <v>49.896000000000001</v>
      </c>
      <c r="AR94">
        <v>31.897383000000001</v>
      </c>
      <c r="AS94">
        <v>0</v>
      </c>
      <c r="AT94">
        <v>7.4984000000000002</v>
      </c>
      <c r="AU94">
        <v>0</v>
      </c>
      <c r="AV94">
        <v>0</v>
      </c>
      <c r="AW94">
        <v>36.923999999999999</v>
      </c>
      <c r="AX94">
        <v>0</v>
      </c>
      <c r="AY94">
        <v>0</v>
      </c>
      <c r="AZ94">
        <f t="shared" si="3"/>
        <v>81.740000000000009</v>
      </c>
      <c r="BA94">
        <f t="shared" si="4"/>
        <v>2931.7303149999998</v>
      </c>
      <c r="BD94">
        <v>24.08</v>
      </c>
      <c r="BE94">
        <v>7.63</v>
      </c>
      <c r="BF94">
        <v>0.96</v>
      </c>
      <c r="BG94">
        <v>4.1100000000000003</v>
      </c>
      <c r="BH94">
        <v>5.81</v>
      </c>
      <c r="BI94">
        <v>4.78</v>
      </c>
      <c r="BJ94">
        <v>3.11</v>
      </c>
      <c r="BK94">
        <v>4.5599999999999996</v>
      </c>
      <c r="BL94">
        <v>2</v>
      </c>
      <c r="BM94">
        <v>1.59</v>
      </c>
      <c r="BN94">
        <v>0.53</v>
      </c>
      <c r="BO94">
        <v>15.52</v>
      </c>
      <c r="BP94">
        <v>0</v>
      </c>
      <c r="BQ94">
        <v>4.45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81.740000000000009</v>
      </c>
    </row>
    <row r="95" spans="1:75">
      <c r="A95" t="s">
        <v>137</v>
      </c>
      <c r="B95">
        <v>0</v>
      </c>
      <c r="C95">
        <v>32.549999999999997</v>
      </c>
      <c r="D95">
        <v>9.4499999999999993</v>
      </c>
      <c r="E95">
        <v>0</v>
      </c>
      <c r="F95">
        <v>32.58</v>
      </c>
      <c r="G95">
        <v>0</v>
      </c>
      <c r="H95">
        <v>0</v>
      </c>
      <c r="I95">
        <v>84.391999999999996</v>
      </c>
      <c r="J95">
        <v>4.3840000000000003</v>
      </c>
      <c r="K95">
        <v>215.533728</v>
      </c>
      <c r="L95">
        <v>653.15250000000003</v>
      </c>
      <c r="M95">
        <v>85</v>
      </c>
      <c r="N95">
        <v>118.125</v>
      </c>
      <c r="O95">
        <v>123.66562500000001</v>
      </c>
      <c r="P95">
        <v>137.625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13.1076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32.973100000000002</v>
      </c>
      <c r="AF95">
        <v>26.622</v>
      </c>
      <c r="AG95">
        <v>38.5548</v>
      </c>
      <c r="AH95">
        <v>152.94049999999999</v>
      </c>
      <c r="AI95">
        <v>15.276</v>
      </c>
      <c r="AJ95">
        <v>0</v>
      </c>
      <c r="AK95">
        <v>50.76</v>
      </c>
      <c r="AL95">
        <v>79.364599999999996</v>
      </c>
      <c r="AM95">
        <v>15.804048</v>
      </c>
      <c r="AN95">
        <v>0.68867999999999996</v>
      </c>
      <c r="AO95">
        <v>26.754000000000001</v>
      </c>
      <c r="AP95">
        <v>3.843</v>
      </c>
      <c r="AQ95">
        <v>49.896000000000001</v>
      </c>
      <c r="AR95">
        <v>31.897383000000001</v>
      </c>
      <c r="AS95">
        <v>0</v>
      </c>
      <c r="AT95">
        <v>7.4984000000000002</v>
      </c>
      <c r="AU95">
        <v>0</v>
      </c>
      <c r="AV95">
        <v>0</v>
      </c>
      <c r="AW95">
        <v>36.923999999999999</v>
      </c>
      <c r="AX95">
        <v>0</v>
      </c>
      <c r="AY95">
        <v>0</v>
      </c>
      <c r="AZ95">
        <f t="shared" si="3"/>
        <v>81.740000000000009</v>
      </c>
      <c r="BA95">
        <f t="shared" si="4"/>
        <v>2916.7557930000003</v>
      </c>
      <c r="BD95">
        <v>24.08</v>
      </c>
      <c r="BE95">
        <v>7.63</v>
      </c>
      <c r="BF95">
        <v>0.96</v>
      </c>
      <c r="BG95">
        <v>4.1100000000000003</v>
      </c>
      <c r="BH95">
        <v>5.81</v>
      </c>
      <c r="BI95">
        <v>4.78</v>
      </c>
      <c r="BJ95">
        <v>3.11</v>
      </c>
      <c r="BK95">
        <v>4.5599999999999996</v>
      </c>
      <c r="BL95">
        <v>2</v>
      </c>
      <c r="BM95">
        <v>1.59</v>
      </c>
      <c r="BN95">
        <v>0.53</v>
      </c>
      <c r="BO95">
        <v>15.52</v>
      </c>
      <c r="BP95">
        <v>0</v>
      </c>
      <c r="BQ95">
        <v>4.45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81.740000000000009</v>
      </c>
    </row>
    <row r="96" spans="1:75">
      <c r="A96" t="s">
        <v>138</v>
      </c>
      <c r="B96">
        <v>0</v>
      </c>
      <c r="C96">
        <v>32.549999999999997</v>
      </c>
      <c r="D96">
        <v>9.4499999999999993</v>
      </c>
      <c r="E96">
        <v>0</v>
      </c>
      <c r="F96">
        <v>32.58</v>
      </c>
      <c r="G96">
        <v>0</v>
      </c>
      <c r="H96">
        <v>0</v>
      </c>
      <c r="I96">
        <v>84.391999999999996</v>
      </c>
      <c r="J96">
        <v>4.3840000000000003</v>
      </c>
      <c r="K96">
        <v>215.533728</v>
      </c>
      <c r="L96">
        <v>653.15250000000003</v>
      </c>
      <c r="M96">
        <v>85</v>
      </c>
      <c r="N96">
        <v>118.125</v>
      </c>
      <c r="O96">
        <v>123.66562500000001</v>
      </c>
      <c r="P96">
        <v>137.625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13.1076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32.973100000000002</v>
      </c>
      <c r="AF96">
        <v>26.622</v>
      </c>
      <c r="AG96">
        <v>38.5548</v>
      </c>
      <c r="AH96">
        <v>152.94049999999999</v>
      </c>
      <c r="AI96">
        <v>15.276</v>
      </c>
      <c r="AJ96">
        <v>0</v>
      </c>
      <c r="AK96">
        <v>50.76</v>
      </c>
      <c r="AL96">
        <v>79.364599999999996</v>
      </c>
      <c r="AM96">
        <v>15.804048</v>
      </c>
      <c r="AN96">
        <v>0.68867999999999996</v>
      </c>
      <c r="AO96">
        <v>26.754000000000001</v>
      </c>
      <c r="AP96">
        <v>3.843</v>
      </c>
      <c r="AQ96">
        <v>49.14</v>
      </c>
      <c r="AR96">
        <v>31.897383000000001</v>
      </c>
      <c r="AS96">
        <v>0</v>
      </c>
      <c r="AT96">
        <v>7.4984000000000002</v>
      </c>
      <c r="AU96">
        <v>0</v>
      </c>
      <c r="AV96">
        <v>0</v>
      </c>
      <c r="AW96">
        <v>36.923999999999999</v>
      </c>
      <c r="AX96">
        <v>0</v>
      </c>
      <c r="AY96">
        <v>0</v>
      </c>
      <c r="AZ96">
        <f t="shared" si="3"/>
        <v>81.740000000000009</v>
      </c>
      <c r="BA96">
        <f t="shared" si="4"/>
        <v>2915.999793</v>
      </c>
      <c r="BD96">
        <v>24.08</v>
      </c>
      <c r="BE96">
        <v>7.63</v>
      </c>
      <c r="BF96">
        <v>0.96</v>
      </c>
      <c r="BG96">
        <v>4.1100000000000003</v>
      </c>
      <c r="BH96">
        <v>5.81</v>
      </c>
      <c r="BI96">
        <v>4.78</v>
      </c>
      <c r="BJ96">
        <v>3.11</v>
      </c>
      <c r="BK96">
        <v>4.5599999999999996</v>
      </c>
      <c r="BL96">
        <v>2</v>
      </c>
      <c r="BM96">
        <v>1.59</v>
      </c>
      <c r="BN96">
        <v>0.53</v>
      </c>
      <c r="BO96">
        <v>15.52</v>
      </c>
      <c r="BP96">
        <v>0</v>
      </c>
      <c r="BQ96">
        <v>4.45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81.740000000000009</v>
      </c>
    </row>
    <row r="97" spans="1:75">
      <c r="A97" t="s">
        <v>139</v>
      </c>
      <c r="B97">
        <v>0</v>
      </c>
      <c r="C97">
        <v>32.549999999999997</v>
      </c>
      <c r="D97">
        <v>9.4499999999999993</v>
      </c>
      <c r="E97">
        <v>0</v>
      </c>
      <c r="F97">
        <v>32.58</v>
      </c>
      <c r="G97">
        <v>0</v>
      </c>
      <c r="H97">
        <v>0</v>
      </c>
      <c r="I97">
        <v>84.391999999999996</v>
      </c>
      <c r="J97">
        <v>4.3840000000000003</v>
      </c>
      <c r="K97">
        <v>215.533728</v>
      </c>
      <c r="L97">
        <v>653.15250000000003</v>
      </c>
      <c r="M97">
        <v>85</v>
      </c>
      <c r="N97">
        <v>118.125</v>
      </c>
      <c r="O97">
        <v>123.66562500000001</v>
      </c>
      <c r="P97">
        <v>137.625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13.1076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32.973100000000002</v>
      </c>
      <c r="AF97">
        <v>17.9452</v>
      </c>
      <c r="AG97">
        <v>38.5548</v>
      </c>
      <c r="AH97">
        <v>152.94049999999999</v>
      </c>
      <c r="AI97">
        <v>15.276</v>
      </c>
      <c r="AJ97">
        <v>0</v>
      </c>
      <c r="AK97">
        <v>50.76</v>
      </c>
      <c r="AL97">
        <v>79.364599999999996</v>
      </c>
      <c r="AM97">
        <v>15.804048</v>
      </c>
      <c r="AN97">
        <v>0.68867999999999996</v>
      </c>
      <c r="AO97">
        <v>26.754000000000001</v>
      </c>
      <c r="AP97">
        <v>8.3264999999999993</v>
      </c>
      <c r="AQ97">
        <v>49.14</v>
      </c>
      <c r="AR97">
        <v>31.897383000000001</v>
      </c>
      <c r="AS97">
        <v>0</v>
      </c>
      <c r="AT97">
        <v>7.4984000000000002</v>
      </c>
      <c r="AU97">
        <v>0</v>
      </c>
      <c r="AV97">
        <v>0</v>
      </c>
      <c r="AW97">
        <v>36.923999999999999</v>
      </c>
      <c r="AX97">
        <v>0</v>
      </c>
      <c r="AY97">
        <v>0</v>
      </c>
      <c r="AZ97">
        <f t="shared" si="3"/>
        <v>81.740000000000009</v>
      </c>
      <c r="BA97">
        <f t="shared" si="4"/>
        <v>2911.806493</v>
      </c>
      <c r="BD97">
        <v>24.08</v>
      </c>
      <c r="BE97">
        <v>7.63</v>
      </c>
      <c r="BF97">
        <v>0.96</v>
      </c>
      <c r="BG97">
        <v>4.1100000000000003</v>
      </c>
      <c r="BH97">
        <v>5.81</v>
      </c>
      <c r="BI97">
        <v>4.78</v>
      </c>
      <c r="BJ97">
        <v>3.11</v>
      </c>
      <c r="BK97">
        <v>4.5599999999999996</v>
      </c>
      <c r="BL97">
        <v>2</v>
      </c>
      <c r="BM97">
        <v>1.59</v>
      </c>
      <c r="BN97">
        <v>0.53</v>
      </c>
      <c r="BO97">
        <v>15.52</v>
      </c>
      <c r="BP97">
        <v>0</v>
      </c>
      <c r="BQ97">
        <v>4.45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81.740000000000009</v>
      </c>
    </row>
    <row r="98" spans="1:75">
      <c r="A98" t="s">
        <v>140</v>
      </c>
      <c r="B98">
        <v>0</v>
      </c>
      <c r="C98">
        <v>32.549999999999997</v>
      </c>
      <c r="D98">
        <v>9.4499999999999993</v>
      </c>
      <c r="E98">
        <v>0</v>
      </c>
      <c r="F98">
        <v>32.58</v>
      </c>
      <c r="G98">
        <v>0</v>
      </c>
      <c r="H98">
        <v>0</v>
      </c>
      <c r="I98">
        <v>84.391999999999996</v>
      </c>
      <c r="J98">
        <v>4.3840000000000003</v>
      </c>
      <c r="K98">
        <v>215.533728</v>
      </c>
      <c r="L98">
        <v>653.15250000000003</v>
      </c>
      <c r="M98">
        <v>85</v>
      </c>
      <c r="N98">
        <v>118.125</v>
      </c>
      <c r="O98">
        <v>123.66562500000001</v>
      </c>
      <c r="P98">
        <v>137.625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13.1076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32.973100000000002</v>
      </c>
      <c r="AF98">
        <v>17.748000000000001</v>
      </c>
      <c r="AG98">
        <v>38.5548</v>
      </c>
      <c r="AH98">
        <v>152.94049999999999</v>
      </c>
      <c r="AI98">
        <v>15.276</v>
      </c>
      <c r="AJ98">
        <v>0</v>
      </c>
      <c r="AK98">
        <v>50.76</v>
      </c>
      <c r="AL98">
        <v>79.364599999999996</v>
      </c>
      <c r="AM98">
        <v>15.804048</v>
      </c>
      <c r="AN98">
        <v>0.68867999999999996</v>
      </c>
      <c r="AO98">
        <v>26.754000000000001</v>
      </c>
      <c r="AP98">
        <v>8.3264999999999993</v>
      </c>
      <c r="AQ98">
        <v>48.762</v>
      </c>
      <c r="AR98">
        <v>31.897383000000001</v>
      </c>
      <c r="AS98">
        <v>0</v>
      </c>
      <c r="AT98">
        <v>7.4984000000000002</v>
      </c>
      <c r="AU98">
        <v>0</v>
      </c>
      <c r="AV98">
        <v>0</v>
      </c>
      <c r="AW98">
        <v>36.923999999999999</v>
      </c>
      <c r="AX98">
        <v>0</v>
      </c>
      <c r="AY98">
        <v>0</v>
      </c>
      <c r="AZ98">
        <f t="shared" si="3"/>
        <v>81.740000000000009</v>
      </c>
      <c r="BA98">
        <f t="shared" si="4"/>
        <v>2911.2312930000007</v>
      </c>
      <c r="BD98">
        <v>24.08</v>
      </c>
      <c r="BE98">
        <v>7.63</v>
      </c>
      <c r="BF98">
        <v>0.96</v>
      </c>
      <c r="BG98">
        <v>4.1100000000000003</v>
      </c>
      <c r="BH98">
        <v>5.81</v>
      </c>
      <c r="BI98">
        <v>4.78</v>
      </c>
      <c r="BJ98">
        <v>3.11</v>
      </c>
      <c r="BK98">
        <v>4.5599999999999996</v>
      </c>
      <c r="BL98">
        <v>2</v>
      </c>
      <c r="BM98">
        <v>1.59</v>
      </c>
      <c r="BN98">
        <v>0.53</v>
      </c>
      <c r="BO98">
        <v>15.52</v>
      </c>
      <c r="BP98">
        <v>0</v>
      </c>
      <c r="BQ98">
        <v>4.45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81.740000000000009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0.80619000000000107</v>
      </c>
      <c r="D99">
        <f t="shared" si="6"/>
        <v>0.20160000000000028</v>
      </c>
      <c r="E99">
        <f t="shared" si="6"/>
        <v>0</v>
      </c>
      <c r="F99">
        <f t="shared" si="6"/>
        <v>0.13031999999999996</v>
      </c>
      <c r="G99">
        <f t="shared" si="6"/>
        <v>0.65159999999999918</v>
      </c>
      <c r="H99">
        <f t="shared" si="6"/>
        <v>0</v>
      </c>
      <c r="I99">
        <f t="shared" si="6"/>
        <v>2.0062279999999992</v>
      </c>
      <c r="J99">
        <f t="shared" si="6"/>
        <v>0.10521600000000024</v>
      </c>
      <c r="K99">
        <f t="shared" si="6"/>
        <v>5.1728094719999973</v>
      </c>
      <c r="L99">
        <f t="shared" si="6"/>
        <v>15.675659999999962</v>
      </c>
      <c r="M99">
        <f t="shared" si="6"/>
        <v>1.865</v>
      </c>
      <c r="N99">
        <f t="shared" si="6"/>
        <v>2.835</v>
      </c>
      <c r="O99">
        <f t="shared" si="6"/>
        <v>2.9679749999999947</v>
      </c>
      <c r="P99">
        <f t="shared" si="6"/>
        <v>3.3071250000000001</v>
      </c>
      <c r="Q99">
        <f t="shared" si="6"/>
        <v>0.34334229999999932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8.3465999999999845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0.3241568000000003</v>
      </c>
      <c r="AA99">
        <f t="shared" si="6"/>
        <v>1.0238399999999988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0.80020710000000039</v>
      </c>
      <c r="AF99">
        <f t="shared" si="6"/>
        <v>0.30280060000000014</v>
      </c>
      <c r="AG99">
        <f t="shared" si="6"/>
        <v>0.92531519999999812</v>
      </c>
      <c r="AH99">
        <f t="shared" si="6"/>
        <v>2.3851378750000007</v>
      </c>
      <c r="AI99">
        <f t="shared" si="6"/>
        <v>0.44618650000000021</v>
      </c>
      <c r="AJ99">
        <f t="shared" si="6"/>
        <v>0</v>
      </c>
      <c r="AK99">
        <f t="shared" si="6"/>
        <v>1.2182400000000029</v>
      </c>
      <c r="AL99">
        <f t="shared" si="6"/>
        <v>1.9017001499999977</v>
      </c>
      <c r="AM99">
        <f t="shared" si="6"/>
        <v>0.37929715199999953</v>
      </c>
      <c r="AN99">
        <f t="shared" si="6"/>
        <v>1.6528319999999989E-2</v>
      </c>
      <c r="AO99">
        <f t="shared" si="6"/>
        <v>0.47128200000000003</v>
      </c>
      <c r="AP99">
        <f t="shared" si="6"/>
        <v>0.15058155000000001</v>
      </c>
      <c r="AQ99">
        <f t="shared" si="6"/>
        <v>0.47249999999999998</v>
      </c>
      <c r="AR99">
        <f t="shared" si="6"/>
        <v>0.76791012299999983</v>
      </c>
      <c r="AS99">
        <f t="shared" si="6"/>
        <v>0</v>
      </c>
      <c r="AT99">
        <f t="shared" si="6"/>
        <v>0.17996159999999969</v>
      </c>
      <c r="AU99">
        <f t="shared" si="6"/>
        <v>0</v>
      </c>
      <c r="AV99">
        <f t="shared" si="6"/>
        <v>0</v>
      </c>
      <c r="AW99">
        <f t="shared" si="6"/>
        <v>0.88617599999999963</v>
      </c>
      <c r="AX99">
        <f t="shared" si="6"/>
        <v>0</v>
      </c>
      <c r="AY99">
        <f t="shared" si="6"/>
        <v>0</v>
      </c>
      <c r="AZ99">
        <f t="shared" si="6"/>
        <v>1.8987649999999994</v>
      </c>
      <c r="BA99">
        <f>SUM(B99:AZ99)</f>
        <v>67.192616573999913</v>
      </c>
      <c r="BD99">
        <f t="shared" ref="BD99:BW99" si="7">SUM(BD3:BD98)/4000</f>
        <v>0.58779999999999943</v>
      </c>
      <c r="BE99">
        <f t="shared" si="7"/>
        <v>0.18054500000000015</v>
      </c>
      <c r="BF99">
        <f t="shared" si="7"/>
        <v>2.5810000000000024E-2</v>
      </c>
      <c r="BG99">
        <f t="shared" si="7"/>
        <v>9.7680000000000197E-2</v>
      </c>
      <c r="BH99">
        <f t="shared" si="7"/>
        <v>0.12757499999999999</v>
      </c>
      <c r="BI99">
        <f t="shared" si="7"/>
        <v>0.11399999999999981</v>
      </c>
      <c r="BJ99">
        <f t="shared" si="7"/>
        <v>7.5440000000000118E-2</v>
      </c>
      <c r="BK99">
        <f t="shared" si="7"/>
        <v>0.10920750000000014</v>
      </c>
      <c r="BL99">
        <f t="shared" si="7"/>
        <v>4.7637499999999972E-2</v>
      </c>
      <c r="BM99">
        <f t="shared" si="7"/>
        <v>3.8160000000000062E-2</v>
      </c>
      <c r="BN99">
        <f t="shared" si="7"/>
        <v>1.2560000000000003E-2</v>
      </c>
      <c r="BO99">
        <f t="shared" si="7"/>
        <v>0.31315000000000015</v>
      </c>
      <c r="BP99">
        <f t="shared" si="7"/>
        <v>0</v>
      </c>
      <c r="BQ99">
        <f t="shared" si="7"/>
        <v>0.10575999999999983</v>
      </c>
      <c r="BR99">
        <f t="shared" si="7"/>
        <v>5.2440000000000112E-2</v>
      </c>
      <c r="BS99">
        <f t="shared" si="7"/>
        <v>1.1000000000000015E-2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1.8987649999999994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5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5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70</v>
      </c>
      <c r="N3">
        <v>118.125</v>
      </c>
      <c r="O3">
        <v>123.66562500000001</v>
      </c>
      <c r="P3">
        <v>138</v>
      </c>
      <c r="Q3">
        <v>10.911809999999999</v>
      </c>
      <c r="R3">
        <v>42.392195999999998</v>
      </c>
      <c r="S3">
        <v>26.390910000000002</v>
      </c>
      <c r="T3">
        <v>0</v>
      </c>
      <c r="U3">
        <v>348.97500000000002</v>
      </c>
      <c r="V3">
        <v>20.37</v>
      </c>
      <c r="W3">
        <v>42.49</v>
      </c>
      <c r="X3">
        <v>147.515625</v>
      </c>
      <c r="Y3">
        <v>0</v>
      </c>
      <c r="Z3">
        <v>13.1076</v>
      </c>
      <c r="AA3">
        <v>42.66</v>
      </c>
      <c r="AB3">
        <v>39.510120000000001</v>
      </c>
      <c r="AC3">
        <v>29.062808</v>
      </c>
      <c r="AD3">
        <v>36.591700000000003</v>
      </c>
      <c r="AE3">
        <v>32.973100000000002</v>
      </c>
      <c r="AF3">
        <v>8.8740000000000006</v>
      </c>
      <c r="AG3">
        <v>38.5548</v>
      </c>
      <c r="AH3">
        <v>152.94049999999999</v>
      </c>
      <c r="AI3">
        <v>15.276</v>
      </c>
      <c r="AJ3">
        <v>0</v>
      </c>
      <c r="AK3">
        <v>50.76</v>
      </c>
      <c r="AL3">
        <v>79.364599999999996</v>
      </c>
      <c r="AM3">
        <v>15.804048</v>
      </c>
      <c r="AN3">
        <v>0.68867999999999996</v>
      </c>
      <c r="AO3">
        <v>17.052</v>
      </c>
      <c r="AP3">
        <v>12.9381</v>
      </c>
      <c r="AQ3">
        <v>49.896000000000001</v>
      </c>
      <c r="AR3">
        <v>52.44</v>
      </c>
      <c r="AS3">
        <v>32.688360000000003</v>
      </c>
      <c r="AT3">
        <v>7.4984000000000002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71.270000000000024</v>
      </c>
      <c r="BA3">
        <f>SUM(B3:AZ3)</f>
        <v>2757.4671820000008</v>
      </c>
      <c r="BB3">
        <v>0</v>
      </c>
      <c r="BD3">
        <v>23</v>
      </c>
      <c r="BE3">
        <v>3.57</v>
      </c>
      <c r="BF3">
        <v>1.0900000000000001</v>
      </c>
      <c r="BG3">
        <v>4.1100000000000003</v>
      </c>
      <c r="BH3">
        <v>5.81</v>
      </c>
      <c r="BI3">
        <v>4.78</v>
      </c>
      <c r="BJ3">
        <v>3</v>
      </c>
      <c r="BK3">
        <v>4.54</v>
      </c>
      <c r="BL3">
        <v>1.99</v>
      </c>
      <c r="BM3">
        <v>1.59</v>
      </c>
      <c r="BN3">
        <v>0.53</v>
      </c>
      <c r="BO3">
        <v>10.37</v>
      </c>
      <c r="BP3">
        <v>0</v>
      </c>
      <c r="BQ3">
        <v>4.45</v>
      </c>
      <c r="BR3">
        <v>2.0099999999999998</v>
      </c>
      <c r="BS3">
        <v>0.43</v>
      </c>
      <c r="BT3">
        <v>0</v>
      </c>
      <c r="BU3">
        <v>0</v>
      </c>
      <c r="BV3">
        <v>0</v>
      </c>
      <c r="BW3">
        <f>SUM(BD3:BV3)</f>
        <v>71.270000000000024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70</v>
      </c>
      <c r="N4">
        <v>118.125</v>
      </c>
      <c r="O4">
        <v>123.66562500000001</v>
      </c>
      <c r="P4">
        <v>138</v>
      </c>
      <c r="Q4">
        <v>10.911809999999999</v>
      </c>
      <c r="R4">
        <v>42.392195999999998</v>
      </c>
      <c r="S4">
        <v>26.390910000000002</v>
      </c>
      <c r="T4">
        <v>0</v>
      </c>
      <c r="U4">
        <v>348.97500000000002</v>
      </c>
      <c r="V4">
        <v>20.37</v>
      </c>
      <c r="W4">
        <v>42.49</v>
      </c>
      <c r="X4">
        <v>147.515625</v>
      </c>
      <c r="Y4">
        <v>0</v>
      </c>
      <c r="Z4">
        <v>13.1076</v>
      </c>
      <c r="AA4">
        <v>42.66</v>
      </c>
      <c r="AB4">
        <v>39.510120000000001</v>
      </c>
      <c r="AC4">
        <v>29.062808</v>
      </c>
      <c r="AD4">
        <v>36.591700000000003</v>
      </c>
      <c r="AE4">
        <v>32.973100000000002</v>
      </c>
      <c r="AF4">
        <v>8.8740000000000006</v>
      </c>
      <c r="AG4">
        <v>38.5548</v>
      </c>
      <c r="AH4">
        <v>152.94049999999999</v>
      </c>
      <c r="AI4">
        <v>15.276</v>
      </c>
      <c r="AJ4">
        <v>0</v>
      </c>
      <c r="AK4">
        <v>50.76</v>
      </c>
      <c r="AL4">
        <v>79.364599999999996</v>
      </c>
      <c r="AM4">
        <v>15.804048</v>
      </c>
      <c r="AN4">
        <v>0.68867999999999996</v>
      </c>
      <c r="AO4">
        <v>17.052</v>
      </c>
      <c r="AP4">
        <v>12.9381</v>
      </c>
      <c r="AQ4">
        <v>49.896000000000001</v>
      </c>
      <c r="AR4">
        <v>52.44</v>
      </c>
      <c r="AS4">
        <v>32.688360000000003</v>
      </c>
      <c r="AT4">
        <v>7.4984000000000002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71.270000000000024</v>
      </c>
      <c r="BA4">
        <f t="shared" ref="BA4:BA67" si="1">SUM(B4:AZ4)</f>
        <v>2757.4671820000008</v>
      </c>
      <c r="BB4">
        <v>1</v>
      </c>
      <c r="BD4">
        <v>23</v>
      </c>
      <c r="BE4">
        <v>3.57</v>
      </c>
      <c r="BF4">
        <v>1.0900000000000001</v>
      </c>
      <c r="BG4">
        <v>4.1100000000000003</v>
      </c>
      <c r="BH4">
        <v>5.81</v>
      </c>
      <c r="BI4">
        <v>4.78</v>
      </c>
      <c r="BJ4">
        <v>3</v>
      </c>
      <c r="BK4">
        <v>4.54</v>
      </c>
      <c r="BL4">
        <v>1.99</v>
      </c>
      <c r="BM4">
        <v>1.59</v>
      </c>
      <c r="BN4">
        <v>0.53</v>
      </c>
      <c r="BO4">
        <v>10.37</v>
      </c>
      <c r="BP4">
        <v>0</v>
      </c>
      <c r="BQ4">
        <v>4.45</v>
      </c>
      <c r="BR4">
        <v>2.0099999999999998</v>
      </c>
      <c r="BS4">
        <v>0.43</v>
      </c>
      <c r="BT4">
        <v>0</v>
      </c>
      <c r="BU4">
        <v>0</v>
      </c>
      <c r="BV4">
        <v>0</v>
      </c>
      <c r="BW4">
        <f t="shared" ref="BW4:BW67" si="2">SUM(BD4:BV4)</f>
        <v>71.270000000000024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653.15009999999995</v>
      </c>
      <c r="M5">
        <v>70</v>
      </c>
      <c r="N5">
        <v>118.125</v>
      </c>
      <c r="O5">
        <v>123.66562500000001</v>
      </c>
      <c r="P5">
        <v>138</v>
      </c>
      <c r="Q5">
        <v>10.911809999999999</v>
      </c>
      <c r="R5">
        <v>42.392195999999998</v>
      </c>
      <c r="S5">
        <v>26.390910000000002</v>
      </c>
      <c r="T5">
        <v>0</v>
      </c>
      <c r="U5">
        <v>348.97500000000002</v>
      </c>
      <c r="V5">
        <v>20.37</v>
      </c>
      <c r="W5">
        <v>42.49</v>
      </c>
      <c r="X5">
        <v>147.515625</v>
      </c>
      <c r="Y5">
        <v>0</v>
      </c>
      <c r="Z5">
        <v>13.1076</v>
      </c>
      <c r="AA5">
        <v>42.66</v>
      </c>
      <c r="AB5">
        <v>39.510120000000001</v>
      </c>
      <c r="AC5">
        <v>29.062808</v>
      </c>
      <c r="AD5">
        <v>36.591700000000003</v>
      </c>
      <c r="AE5">
        <v>32.973100000000002</v>
      </c>
      <c r="AF5">
        <v>8.8740000000000006</v>
      </c>
      <c r="AG5">
        <v>38.5548</v>
      </c>
      <c r="AH5">
        <v>152.94049999999999</v>
      </c>
      <c r="AI5">
        <v>15.276</v>
      </c>
      <c r="AJ5">
        <v>0</v>
      </c>
      <c r="AK5">
        <v>50.76</v>
      </c>
      <c r="AL5">
        <v>79.364599999999996</v>
      </c>
      <c r="AM5">
        <v>15.804048</v>
      </c>
      <c r="AN5">
        <v>0.68867999999999996</v>
      </c>
      <c r="AO5">
        <v>17.052</v>
      </c>
      <c r="AP5">
        <v>12.9381</v>
      </c>
      <c r="AQ5">
        <v>45.36</v>
      </c>
      <c r="AR5">
        <v>49.128</v>
      </c>
      <c r="AS5">
        <v>32.688360000000003</v>
      </c>
      <c r="AT5">
        <v>7.4984000000000002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71.270000000000024</v>
      </c>
      <c r="BA5">
        <f t="shared" si="1"/>
        <v>2749.6191820000008</v>
      </c>
      <c r="BB5">
        <v>2</v>
      </c>
      <c r="BD5">
        <v>23</v>
      </c>
      <c r="BE5">
        <v>3.57</v>
      </c>
      <c r="BF5">
        <v>1.0900000000000001</v>
      </c>
      <c r="BG5">
        <v>4.1100000000000003</v>
      </c>
      <c r="BH5">
        <v>5.81</v>
      </c>
      <c r="BI5">
        <v>4.78</v>
      </c>
      <c r="BJ5">
        <v>3</v>
      </c>
      <c r="BK5">
        <v>4.54</v>
      </c>
      <c r="BL5">
        <v>1.99</v>
      </c>
      <c r="BM5">
        <v>1.59</v>
      </c>
      <c r="BN5">
        <v>0.53</v>
      </c>
      <c r="BO5">
        <v>10.37</v>
      </c>
      <c r="BP5">
        <v>0</v>
      </c>
      <c r="BQ5">
        <v>4.45</v>
      </c>
      <c r="BR5">
        <v>2.0099999999999998</v>
      </c>
      <c r="BS5">
        <v>0.43</v>
      </c>
      <c r="BT5">
        <v>0</v>
      </c>
      <c r="BU5">
        <v>0</v>
      </c>
      <c r="BV5">
        <v>0</v>
      </c>
      <c r="BW5">
        <f t="shared" si="2"/>
        <v>71.270000000000024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653.15009999999995</v>
      </c>
      <c r="M6">
        <v>70</v>
      </c>
      <c r="N6">
        <v>118.125</v>
      </c>
      <c r="O6">
        <v>123.66562500000001</v>
      </c>
      <c r="P6">
        <v>138</v>
      </c>
      <c r="Q6">
        <v>10.911809999999999</v>
      </c>
      <c r="R6">
        <v>42.392195999999998</v>
      </c>
      <c r="S6">
        <v>26.390910000000002</v>
      </c>
      <c r="T6">
        <v>0</v>
      </c>
      <c r="U6">
        <v>348.97500000000002</v>
      </c>
      <c r="V6">
        <v>20.37</v>
      </c>
      <c r="W6">
        <v>42.49</v>
      </c>
      <c r="X6">
        <v>147.515625</v>
      </c>
      <c r="Y6">
        <v>0</v>
      </c>
      <c r="Z6">
        <v>13.1076</v>
      </c>
      <c r="AA6">
        <v>42.66</v>
      </c>
      <c r="AB6">
        <v>39.510120000000001</v>
      </c>
      <c r="AC6">
        <v>29.062808</v>
      </c>
      <c r="AD6">
        <v>36.591700000000003</v>
      </c>
      <c r="AE6">
        <v>32.973100000000002</v>
      </c>
      <c r="AF6">
        <v>8.8740000000000006</v>
      </c>
      <c r="AG6">
        <v>38.5548</v>
      </c>
      <c r="AH6">
        <v>152.94049999999999</v>
      </c>
      <c r="AI6">
        <v>15.276</v>
      </c>
      <c r="AJ6">
        <v>0</v>
      </c>
      <c r="AK6">
        <v>50.76</v>
      </c>
      <c r="AL6">
        <v>79.364599999999996</v>
      </c>
      <c r="AM6">
        <v>15.804048</v>
      </c>
      <c r="AN6">
        <v>0.68867999999999996</v>
      </c>
      <c r="AO6">
        <v>17.052</v>
      </c>
      <c r="AP6">
        <v>12.9381</v>
      </c>
      <c r="AQ6">
        <v>45.36</v>
      </c>
      <c r="AR6">
        <v>49.128</v>
      </c>
      <c r="AS6">
        <v>32.688360000000003</v>
      </c>
      <c r="AT6">
        <v>7.4984000000000002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71.270000000000024</v>
      </c>
      <c r="BA6">
        <f t="shared" si="1"/>
        <v>2749.6191820000008</v>
      </c>
      <c r="BB6">
        <v>3</v>
      </c>
      <c r="BD6">
        <v>23</v>
      </c>
      <c r="BE6">
        <v>3.57</v>
      </c>
      <c r="BF6">
        <v>1.0900000000000001</v>
      </c>
      <c r="BG6">
        <v>4.1100000000000003</v>
      </c>
      <c r="BH6">
        <v>5.81</v>
      </c>
      <c r="BI6">
        <v>4.78</v>
      </c>
      <c r="BJ6">
        <v>3</v>
      </c>
      <c r="BK6">
        <v>4.54</v>
      </c>
      <c r="BL6">
        <v>1.99</v>
      </c>
      <c r="BM6">
        <v>1.59</v>
      </c>
      <c r="BN6">
        <v>0.53</v>
      </c>
      <c r="BO6">
        <v>10.37</v>
      </c>
      <c r="BP6">
        <v>0</v>
      </c>
      <c r="BQ6">
        <v>4.45</v>
      </c>
      <c r="BR6">
        <v>2.0099999999999998</v>
      </c>
      <c r="BS6">
        <v>0.43</v>
      </c>
      <c r="BT6">
        <v>0</v>
      </c>
      <c r="BU6">
        <v>0</v>
      </c>
      <c r="BV6">
        <v>0</v>
      </c>
      <c r="BW6">
        <f t="shared" si="2"/>
        <v>71.270000000000024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653.15009999999995</v>
      </c>
      <c r="M7">
        <v>70</v>
      </c>
      <c r="N7">
        <v>118.125</v>
      </c>
      <c r="O7">
        <v>123.66562500000001</v>
      </c>
      <c r="P7">
        <v>138</v>
      </c>
      <c r="Q7">
        <v>10.911809999999999</v>
      </c>
      <c r="R7">
        <v>42.392195999999998</v>
      </c>
      <c r="S7">
        <v>26.390910000000002</v>
      </c>
      <c r="T7">
        <v>0</v>
      </c>
      <c r="U7">
        <v>348.97500000000002</v>
      </c>
      <c r="V7">
        <v>20.37</v>
      </c>
      <c r="W7">
        <v>42.49</v>
      </c>
      <c r="X7">
        <v>147.515625</v>
      </c>
      <c r="Y7">
        <v>0</v>
      </c>
      <c r="Z7">
        <v>13.1076</v>
      </c>
      <c r="AA7">
        <v>42.66</v>
      </c>
      <c r="AB7">
        <v>39.510120000000001</v>
      </c>
      <c r="AC7">
        <v>29.062808</v>
      </c>
      <c r="AD7">
        <v>36.591700000000003</v>
      </c>
      <c r="AE7">
        <v>32.973100000000002</v>
      </c>
      <c r="AF7">
        <v>8.8740000000000006</v>
      </c>
      <c r="AG7">
        <v>38.5548</v>
      </c>
      <c r="AH7">
        <v>152.94049999999999</v>
      </c>
      <c r="AI7">
        <v>19.094999999999999</v>
      </c>
      <c r="AJ7">
        <v>0</v>
      </c>
      <c r="AK7">
        <v>50.76</v>
      </c>
      <c r="AL7">
        <v>79.364599999999996</v>
      </c>
      <c r="AM7">
        <v>15.804048</v>
      </c>
      <c r="AN7">
        <v>0.68867999999999996</v>
      </c>
      <c r="AO7">
        <v>17.052</v>
      </c>
      <c r="AP7">
        <v>12.9381</v>
      </c>
      <c r="AQ7">
        <v>36.54</v>
      </c>
      <c r="AR7">
        <v>49.128</v>
      </c>
      <c r="AS7">
        <v>31.897383000000001</v>
      </c>
      <c r="AT7">
        <v>7.4984000000000002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71.270000000000024</v>
      </c>
      <c r="BA7">
        <f t="shared" si="1"/>
        <v>2743.8272050000005</v>
      </c>
      <c r="BB7">
        <v>4</v>
      </c>
      <c r="BD7">
        <v>23</v>
      </c>
      <c r="BE7">
        <v>3.57</v>
      </c>
      <c r="BF7">
        <v>1.0900000000000001</v>
      </c>
      <c r="BG7">
        <v>4.1100000000000003</v>
      </c>
      <c r="BH7">
        <v>5.81</v>
      </c>
      <c r="BI7">
        <v>4.78</v>
      </c>
      <c r="BJ7">
        <v>3</v>
      </c>
      <c r="BK7">
        <v>4.54</v>
      </c>
      <c r="BL7">
        <v>1.99</v>
      </c>
      <c r="BM7">
        <v>1.59</v>
      </c>
      <c r="BN7">
        <v>0.53</v>
      </c>
      <c r="BO7">
        <v>10.37</v>
      </c>
      <c r="BP7">
        <v>0</v>
      </c>
      <c r="BQ7">
        <v>4.45</v>
      </c>
      <c r="BR7">
        <v>2.0099999999999998</v>
      </c>
      <c r="BS7">
        <v>0.43</v>
      </c>
      <c r="BT7">
        <v>0</v>
      </c>
      <c r="BU7">
        <v>0</v>
      </c>
      <c r="BV7">
        <v>0</v>
      </c>
      <c r="BW7">
        <f t="shared" si="2"/>
        <v>71.270000000000024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653.15009999999995</v>
      </c>
      <c r="M8">
        <v>70</v>
      </c>
      <c r="N8">
        <v>118.125</v>
      </c>
      <c r="O8">
        <v>123.66562500000001</v>
      </c>
      <c r="P8">
        <v>138</v>
      </c>
      <c r="Q8">
        <v>10.911809999999999</v>
      </c>
      <c r="R8">
        <v>42.392195999999998</v>
      </c>
      <c r="S8">
        <v>26.390910000000002</v>
      </c>
      <c r="T8">
        <v>0</v>
      </c>
      <c r="U8">
        <v>348.97500000000002</v>
      </c>
      <c r="V8">
        <v>20.37</v>
      </c>
      <c r="W8">
        <v>42.49</v>
      </c>
      <c r="X8">
        <v>147.515625</v>
      </c>
      <c r="Y8">
        <v>0</v>
      </c>
      <c r="Z8">
        <v>13.1076</v>
      </c>
      <c r="AA8">
        <v>42.66</v>
      </c>
      <c r="AB8">
        <v>39.510120000000001</v>
      </c>
      <c r="AC8">
        <v>29.062808</v>
      </c>
      <c r="AD8">
        <v>36.591700000000003</v>
      </c>
      <c r="AE8">
        <v>32.973100000000002</v>
      </c>
      <c r="AF8">
        <v>8.8740000000000006</v>
      </c>
      <c r="AG8">
        <v>38.5548</v>
      </c>
      <c r="AH8">
        <v>152.94049999999999</v>
      </c>
      <c r="AI8">
        <v>19.094999999999999</v>
      </c>
      <c r="AJ8">
        <v>0</v>
      </c>
      <c r="AK8">
        <v>50.76</v>
      </c>
      <c r="AL8">
        <v>79.364599999999996</v>
      </c>
      <c r="AM8">
        <v>15.804048</v>
      </c>
      <c r="AN8">
        <v>0.68867999999999996</v>
      </c>
      <c r="AO8">
        <v>17.052</v>
      </c>
      <c r="AP8">
        <v>12.9381</v>
      </c>
      <c r="AQ8">
        <v>36.54</v>
      </c>
      <c r="AR8">
        <v>49.128</v>
      </c>
      <c r="AS8">
        <v>31.897383000000001</v>
      </c>
      <c r="AT8">
        <v>7.4984000000000002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71.270000000000024</v>
      </c>
      <c r="BA8">
        <f t="shared" si="1"/>
        <v>2743.8272050000005</v>
      </c>
      <c r="BB8">
        <v>5</v>
      </c>
      <c r="BD8">
        <v>23</v>
      </c>
      <c r="BE8">
        <v>3.57</v>
      </c>
      <c r="BF8">
        <v>1.0900000000000001</v>
      </c>
      <c r="BG8">
        <v>4.1100000000000003</v>
      </c>
      <c r="BH8">
        <v>5.81</v>
      </c>
      <c r="BI8">
        <v>4.78</v>
      </c>
      <c r="BJ8">
        <v>3</v>
      </c>
      <c r="BK8">
        <v>4.54</v>
      </c>
      <c r="BL8">
        <v>1.99</v>
      </c>
      <c r="BM8">
        <v>1.59</v>
      </c>
      <c r="BN8">
        <v>0.53</v>
      </c>
      <c r="BO8">
        <v>10.37</v>
      </c>
      <c r="BP8">
        <v>0</v>
      </c>
      <c r="BQ8">
        <v>4.45</v>
      </c>
      <c r="BR8">
        <v>2.0099999999999998</v>
      </c>
      <c r="BS8">
        <v>0.43</v>
      </c>
      <c r="BT8">
        <v>0</v>
      </c>
      <c r="BU8">
        <v>0</v>
      </c>
      <c r="BV8">
        <v>0</v>
      </c>
      <c r="BW8">
        <f t="shared" si="2"/>
        <v>71.270000000000024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653.15009999999995</v>
      </c>
      <c r="M9">
        <v>72</v>
      </c>
      <c r="N9">
        <v>118.125</v>
      </c>
      <c r="O9">
        <v>123.66562500000001</v>
      </c>
      <c r="P9">
        <v>138</v>
      </c>
      <c r="Q9">
        <v>10.911809999999999</v>
      </c>
      <c r="R9">
        <v>42.392195999999998</v>
      </c>
      <c r="S9">
        <v>26.390910000000002</v>
      </c>
      <c r="T9">
        <v>0</v>
      </c>
      <c r="U9">
        <v>348.97500000000002</v>
      </c>
      <c r="V9">
        <v>20.37</v>
      </c>
      <c r="W9">
        <v>42.49</v>
      </c>
      <c r="X9">
        <v>147.515625</v>
      </c>
      <c r="Y9">
        <v>0</v>
      </c>
      <c r="Z9">
        <v>13.1076</v>
      </c>
      <c r="AA9">
        <v>42.66</v>
      </c>
      <c r="AB9">
        <v>39.510120000000001</v>
      </c>
      <c r="AC9">
        <v>29.062808</v>
      </c>
      <c r="AD9">
        <v>36.591700000000003</v>
      </c>
      <c r="AE9">
        <v>32.973100000000002</v>
      </c>
      <c r="AF9">
        <v>8.8740000000000006</v>
      </c>
      <c r="AG9">
        <v>38.5548</v>
      </c>
      <c r="AH9">
        <v>152.94049999999999</v>
      </c>
      <c r="AI9">
        <v>19.094999999999999</v>
      </c>
      <c r="AJ9">
        <v>0</v>
      </c>
      <c r="AK9">
        <v>50.76</v>
      </c>
      <c r="AL9">
        <v>79.364599999999996</v>
      </c>
      <c r="AM9">
        <v>15.804048</v>
      </c>
      <c r="AN9">
        <v>0.68867999999999996</v>
      </c>
      <c r="AO9">
        <v>17.052</v>
      </c>
      <c r="AP9">
        <v>12.9381</v>
      </c>
      <c r="AQ9">
        <v>34.020000000000003</v>
      </c>
      <c r="AR9">
        <v>49.128</v>
      </c>
      <c r="AS9">
        <v>31.897383000000001</v>
      </c>
      <c r="AT9">
        <v>7.4984000000000002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71.250000000000028</v>
      </c>
      <c r="BA9">
        <f t="shared" si="1"/>
        <v>2743.2872050000005</v>
      </c>
      <c r="BB9">
        <v>6</v>
      </c>
      <c r="BD9">
        <v>23</v>
      </c>
      <c r="BE9">
        <v>3.57</v>
      </c>
      <c r="BF9">
        <v>1.07</v>
      </c>
      <c r="BG9">
        <v>4.1100000000000003</v>
      </c>
      <c r="BH9">
        <v>5.81</v>
      </c>
      <c r="BI9">
        <v>4.78</v>
      </c>
      <c r="BJ9">
        <v>3</v>
      </c>
      <c r="BK9">
        <v>4.54</v>
      </c>
      <c r="BL9">
        <v>1.99</v>
      </c>
      <c r="BM9">
        <v>1.59</v>
      </c>
      <c r="BN9">
        <v>0.53</v>
      </c>
      <c r="BO9">
        <v>10.37</v>
      </c>
      <c r="BP9">
        <v>0</v>
      </c>
      <c r="BQ9">
        <v>4.45</v>
      </c>
      <c r="BR9">
        <v>2.0099999999999998</v>
      </c>
      <c r="BS9">
        <v>0.43</v>
      </c>
      <c r="BT9">
        <v>0</v>
      </c>
      <c r="BU9">
        <v>0</v>
      </c>
      <c r="BV9">
        <v>0</v>
      </c>
      <c r="BW9">
        <f t="shared" si="2"/>
        <v>71.250000000000028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653.15009999999995</v>
      </c>
      <c r="M10">
        <v>72</v>
      </c>
      <c r="N10">
        <v>118.125</v>
      </c>
      <c r="O10">
        <v>123.66562500000001</v>
      </c>
      <c r="P10">
        <v>138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20.37</v>
      </c>
      <c r="W10">
        <v>42.49</v>
      </c>
      <c r="X10">
        <v>147.515625</v>
      </c>
      <c r="Y10">
        <v>0</v>
      </c>
      <c r="Z10">
        <v>13.1076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32.973100000000002</v>
      </c>
      <c r="AF10">
        <v>8.8740000000000006</v>
      </c>
      <c r="AG10">
        <v>38.5548</v>
      </c>
      <c r="AH10">
        <v>152.94049999999999</v>
      </c>
      <c r="AI10">
        <v>19.094999999999999</v>
      </c>
      <c r="AJ10">
        <v>0</v>
      </c>
      <c r="AK10">
        <v>50.76</v>
      </c>
      <c r="AL10">
        <v>79.364599999999996</v>
      </c>
      <c r="AM10">
        <v>15.804048</v>
      </c>
      <c r="AN10">
        <v>0.68867999999999996</v>
      </c>
      <c r="AO10">
        <v>17.052</v>
      </c>
      <c r="AP10">
        <v>12.9381</v>
      </c>
      <c r="AQ10">
        <v>22.68</v>
      </c>
      <c r="AR10">
        <v>49.128</v>
      </c>
      <c r="AS10">
        <v>31.897383000000001</v>
      </c>
      <c r="AT10">
        <v>7.4984000000000002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71.250000000000028</v>
      </c>
      <c r="BA10">
        <f t="shared" si="1"/>
        <v>2731.9472050000004</v>
      </c>
      <c r="BB10">
        <v>7</v>
      </c>
      <c r="BD10">
        <v>23</v>
      </c>
      <c r="BE10">
        <v>3.57</v>
      </c>
      <c r="BF10">
        <v>1.07</v>
      </c>
      <c r="BG10">
        <v>4.1100000000000003</v>
      </c>
      <c r="BH10">
        <v>5.81</v>
      </c>
      <c r="BI10">
        <v>4.78</v>
      </c>
      <c r="BJ10">
        <v>3</v>
      </c>
      <c r="BK10">
        <v>4.54</v>
      </c>
      <c r="BL10">
        <v>1.99</v>
      </c>
      <c r="BM10">
        <v>1.59</v>
      </c>
      <c r="BN10">
        <v>0.53</v>
      </c>
      <c r="BO10">
        <v>10.37</v>
      </c>
      <c r="BP10">
        <v>0</v>
      </c>
      <c r="BQ10">
        <v>4.45</v>
      </c>
      <c r="BR10">
        <v>2.0099999999999998</v>
      </c>
      <c r="BS10">
        <v>0.43</v>
      </c>
      <c r="BT10">
        <v>0</v>
      </c>
      <c r="BU10">
        <v>0</v>
      </c>
      <c r="BV10">
        <v>0</v>
      </c>
      <c r="BW10">
        <f t="shared" si="2"/>
        <v>71.250000000000028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215.5301</v>
      </c>
      <c r="L11">
        <v>653.15009999999995</v>
      </c>
      <c r="M11">
        <v>72</v>
      </c>
      <c r="N11">
        <v>118.125</v>
      </c>
      <c r="O11">
        <v>123.66562500000001</v>
      </c>
      <c r="P11">
        <v>138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20.37</v>
      </c>
      <c r="W11">
        <v>42.49</v>
      </c>
      <c r="X11">
        <v>147.515625</v>
      </c>
      <c r="Y11">
        <v>0</v>
      </c>
      <c r="Z11">
        <v>13.1076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32.973100000000002</v>
      </c>
      <c r="AF11">
        <v>8.8740000000000006</v>
      </c>
      <c r="AG11">
        <v>38.5548</v>
      </c>
      <c r="AH11">
        <v>113.64</v>
      </c>
      <c r="AI11">
        <v>19.094999999999999</v>
      </c>
      <c r="AJ11">
        <v>0</v>
      </c>
      <c r="AK11">
        <v>50.76</v>
      </c>
      <c r="AL11">
        <v>79.364599999999996</v>
      </c>
      <c r="AM11">
        <v>15.804048</v>
      </c>
      <c r="AN11">
        <v>0.68867999999999996</v>
      </c>
      <c r="AO11">
        <v>17.052</v>
      </c>
      <c r="AP11">
        <v>12.9381</v>
      </c>
      <c r="AQ11">
        <v>22.68</v>
      </c>
      <c r="AR11">
        <v>49.128</v>
      </c>
      <c r="AS11">
        <v>31.897383000000001</v>
      </c>
      <c r="AT11">
        <v>7.4984000000000002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68.97</v>
      </c>
      <c r="BA11">
        <f t="shared" si="1"/>
        <v>2690.3667049999999</v>
      </c>
      <c r="BB11">
        <v>8</v>
      </c>
      <c r="BD11">
        <v>23</v>
      </c>
      <c r="BE11">
        <v>3.48</v>
      </c>
      <c r="BF11">
        <v>1.1200000000000001</v>
      </c>
      <c r="BG11">
        <v>3.99</v>
      </c>
      <c r="BH11">
        <v>4.1399999999999997</v>
      </c>
      <c r="BI11">
        <v>4.6900000000000004</v>
      </c>
      <c r="BJ11">
        <v>3</v>
      </c>
      <c r="BK11">
        <v>4.54</v>
      </c>
      <c r="BL11">
        <v>1.91</v>
      </c>
      <c r="BM11">
        <v>1.59</v>
      </c>
      <c r="BN11">
        <v>0.51</v>
      </c>
      <c r="BO11">
        <v>10.119999999999999</v>
      </c>
      <c r="BP11">
        <v>0</v>
      </c>
      <c r="BQ11">
        <v>4.32</v>
      </c>
      <c r="BR11">
        <v>2.13</v>
      </c>
      <c r="BS11">
        <v>0.43</v>
      </c>
      <c r="BT11">
        <v>0</v>
      </c>
      <c r="BU11">
        <v>0</v>
      </c>
      <c r="BV11">
        <v>0</v>
      </c>
      <c r="BW11">
        <f t="shared" si="2"/>
        <v>68.97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215.5301</v>
      </c>
      <c r="L12">
        <v>541.97239999999999</v>
      </c>
      <c r="M12">
        <v>72</v>
      </c>
      <c r="N12">
        <v>118.125</v>
      </c>
      <c r="O12">
        <v>123.66562500000001</v>
      </c>
      <c r="P12">
        <v>138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20.37</v>
      </c>
      <c r="W12">
        <v>42.49</v>
      </c>
      <c r="X12">
        <v>147.515625</v>
      </c>
      <c r="Y12">
        <v>0</v>
      </c>
      <c r="Z12">
        <v>13.1076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32.973100000000002</v>
      </c>
      <c r="AF12">
        <v>8.8740000000000006</v>
      </c>
      <c r="AG12">
        <v>38.5548</v>
      </c>
      <c r="AH12">
        <v>75.760000000000005</v>
      </c>
      <c r="AI12">
        <v>19.094999999999999</v>
      </c>
      <c r="AJ12">
        <v>0</v>
      </c>
      <c r="AK12">
        <v>50.76</v>
      </c>
      <c r="AL12">
        <v>79.364599999999996</v>
      </c>
      <c r="AM12">
        <v>15.804048</v>
      </c>
      <c r="AN12">
        <v>0.68867999999999996</v>
      </c>
      <c r="AO12">
        <v>17.052</v>
      </c>
      <c r="AP12">
        <v>12.9381</v>
      </c>
      <c r="AQ12">
        <v>11.97</v>
      </c>
      <c r="AR12">
        <v>49.128</v>
      </c>
      <c r="AS12">
        <v>31.897383000000001</v>
      </c>
      <c r="AT12">
        <v>7.4984000000000002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68.97</v>
      </c>
      <c r="BA12">
        <f t="shared" si="1"/>
        <v>2530.599005</v>
      </c>
      <c r="BB12">
        <v>9</v>
      </c>
      <c r="BD12">
        <v>23</v>
      </c>
      <c r="BE12">
        <v>3.48</v>
      </c>
      <c r="BF12">
        <v>1.1200000000000001</v>
      </c>
      <c r="BG12">
        <v>3.99</v>
      </c>
      <c r="BH12">
        <v>4.1399999999999997</v>
      </c>
      <c r="BI12">
        <v>4.6900000000000004</v>
      </c>
      <c r="BJ12">
        <v>3</v>
      </c>
      <c r="BK12">
        <v>4.54</v>
      </c>
      <c r="BL12">
        <v>1.91</v>
      </c>
      <c r="BM12">
        <v>1.59</v>
      </c>
      <c r="BN12">
        <v>0.51</v>
      </c>
      <c r="BO12">
        <v>10.119999999999999</v>
      </c>
      <c r="BP12">
        <v>0</v>
      </c>
      <c r="BQ12">
        <v>4.32</v>
      </c>
      <c r="BR12">
        <v>2.13</v>
      </c>
      <c r="BS12">
        <v>0.43</v>
      </c>
      <c r="BT12">
        <v>0</v>
      </c>
      <c r="BU12">
        <v>0</v>
      </c>
      <c r="BV12">
        <v>0</v>
      </c>
      <c r="BW12">
        <f t="shared" si="2"/>
        <v>68.97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215.5301</v>
      </c>
      <c r="L13">
        <v>476.97239999999999</v>
      </c>
      <c r="M13">
        <v>72</v>
      </c>
      <c r="N13">
        <v>118.125</v>
      </c>
      <c r="O13">
        <v>123.66562500000001</v>
      </c>
      <c r="P13">
        <v>138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20.37</v>
      </c>
      <c r="W13">
        <v>42.49</v>
      </c>
      <c r="X13">
        <v>147.515625</v>
      </c>
      <c r="Y13">
        <v>0</v>
      </c>
      <c r="Z13">
        <v>13.1076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32.973100000000002</v>
      </c>
      <c r="AF13">
        <v>8.8740000000000006</v>
      </c>
      <c r="AG13">
        <v>38.5548</v>
      </c>
      <c r="AH13">
        <v>37.880000000000003</v>
      </c>
      <c r="AI13">
        <v>19.094999999999999</v>
      </c>
      <c r="AJ13">
        <v>0</v>
      </c>
      <c r="AK13">
        <v>50.76</v>
      </c>
      <c r="AL13">
        <v>79.364599999999996</v>
      </c>
      <c r="AM13">
        <v>15.804048</v>
      </c>
      <c r="AN13">
        <v>0.68867999999999996</v>
      </c>
      <c r="AO13">
        <v>17.052</v>
      </c>
      <c r="AP13">
        <v>12.9381</v>
      </c>
      <c r="AQ13">
        <v>11.97</v>
      </c>
      <c r="AR13">
        <v>49.128</v>
      </c>
      <c r="AS13">
        <v>32.688360000000003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68.97</v>
      </c>
      <c r="BA13">
        <f t="shared" si="1"/>
        <v>2428.509982</v>
      </c>
      <c r="BB13">
        <v>10</v>
      </c>
      <c r="BD13">
        <v>23</v>
      </c>
      <c r="BE13">
        <v>3.48</v>
      </c>
      <c r="BF13">
        <v>1.1200000000000001</v>
      </c>
      <c r="BG13">
        <v>3.99</v>
      </c>
      <c r="BH13">
        <v>4.1399999999999997</v>
      </c>
      <c r="BI13">
        <v>4.6900000000000004</v>
      </c>
      <c r="BJ13">
        <v>3</v>
      </c>
      <c r="BK13">
        <v>4.54</v>
      </c>
      <c r="BL13">
        <v>1.91</v>
      </c>
      <c r="BM13">
        <v>1.59</v>
      </c>
      <c r="BN13">
        <v>0.51</v>
      </c>
      <c r="BO13">
        <v>10.119999999999999</v>
      </c>
      <c r="BP13">
        <v>0</v>
      </c>
      <c r="BQ13">
        <v>4.32</v>
      </c>
      <c r="BR13">
        <v>2.13</v>
      </c>
      <c r="BS13">
        <v>0.43</v>
      </c>
      <c r="BT13">
        <v>0</v>
      </c>
      <c r="BU13">
        <v>0</v>
      </c>
      <c r="BV13">
        <v>0</v>
      </c>
      <c r="BW13">
        <f t="shared" si="2"/>
        <v>68.97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215.5301</v>
      </c>
      <c r="L14">
        <v>476.97239999999999</v>
      </c>
      <c r="M14">
        <v>72</v>
      </c>
      <c r="N14">
        <v>118.125</v>
      </c>
      <c r="O14">
        <v>123.66562500000001</v>
      </c>
      <c r="P14">
        <v>138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20.37</v>
      </c>
      <c r="W14">
        <v>42.49</v>
      </c>
      <c r="X14">
        <v>147.515625</v>
      </c>
      <c r="Y14">
        <v>0</v>
      </c>
      <c r="Z14">
        <v>13.1076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32.973100000000002</v>
      </c>
      <c r="AF14">
        <v>8.8740000000000006</v>
      </c>
      <c r="AG14">
        <v>38.5548</v>
      </c>
      <c r="AH14">
        <v>0</v>
      </c>
      <c r="AI14">
        <v>19.094999999999999</v>
      </c>
      <c r="AJ14">
        <v>0</v>
      </c>
      <c r="AK14">
        <v>50.76</v>
      </c>
      <c r="AL14">
        <v>79.364599999999996</v>
      </c>
      <c r="AM14">
        <v>15.804048</v>
      </c>
      <c r="AN14">
        <v>0.68867999999999996</v>
      </c>
      <c r="AO14">
        <v>17.052</v>
      </c>
      <c r="AP14">
        <v>12.9381</v>
      </c>
      <c r="AQ14">
        <v>0</v>
      </c>
      <c r="AR14">
        <v>49.128</v>
      </c>
      <c r="AS14">
        <v>32.688360000000003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68.97</v>
      </c>
      <c r="BA14">
        <f t="shared" si="1"/>
        <v>2378.6599820000001</v>
      </c>
      <c r="BB14">
        <v>11</v>
      </c>
      <c r="BD14">
        <v>23</v>
      </c>
      <c r="BE14">
        <v>3.48</v>
      </c>
      <c r="BF14">
        <v>1.1200000000000001</v>
      </c>
      <c r="BG14">
        <v>3.99</v>
      </c>
      <c r="BH14">
        <v>4.1399999999999997</v>
      </c>
      <c r="BI14">
        <v>4.6900000000000004</v>
      </c>
      <c r="BJ14">
        <v>3</v>
      </c>
      <c r="BK14">
        <v>4.54</v>
      </c>
      <c r="BL14">
        <v>1.91</v>
      </c>
      <c r="BM14">
        <v>1.59</v>
      </c>
      <c r="BN14">
        <v>0.51</v>
      </c>
      <c r="BO14">
        <v>10.119999999999999</v>
      </c>
      <c r="BP14">
        <v>0</v>
      </c>
      <c r="BQ14">
        <v>4.32</v>
      </c>
      <c r="BR14">
        <v>2.13</v>
      </c>
      <c r="BS14">
        <v>0.43</v>
      </c>
      <c r="BT14">
        <v>0</v>
      </c>
      <c r="BU14">
        <v>0</v>
      </c>
      <c r="BV14">
        <v>0</v>
      </c>
      <c r="BW14">
        <f t="shared" si="2"/>
        <v>68.97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212.57730000000001</v>
      </c>
      <c r="L15">
        <v>416.97239999999999</v>
      </c>
      <c r="M15">
        <v>72</v>
      </c>
      <c r="N15">
        <v>118.125</v>
      </c>
      <c r="O15">
        <v>123.66562500000001</v>
      </c>
      <c r="P15">
        <v>138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20.37</v>
      </c>
      <c r="W15">
        <v>42.49</v>
      </c>
      <c r="X15">
        <v>147.515625</v>
      </c>
      <c r="Y15">
        <v>0</v>
      </c>
      <c r="Z15">
        <v>13.1076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32.973100000000002</v>
      </c>
      <c r="AF15">
        <v>8.8740000000000006</v>
      </c>
      <c r="AG15">
        <v>38.5548</v>
      </c>
      <c r="AH15">
        <v>0</v>
      </c>
      <c r="AI15">
        <v>19.094999999999999</v>
      </c>
      <c r="AJ15">
        <v>0</v>
      </c>
      <c r="AK15">
        <v>50.76</v>
      </c>
      <c r="AL15">
        <v>79.364599999999996</v>
      </c>
      <c r="AM15">
        <v>15.804048</v>
      </c>
      <c r="AN15">
        <v>0.68867999999999996</v>
      </c>
      <c r="AO15">
        <v>17.052</v>
      </c>
      <c r="AP15">
        <v>11.529</v>
      </c>
      <c r="AQ15">
        <v>0</v>
      </c>
      <c r="AR15">
        <v>49.128</v>
      </c>
      <c r="AS15">
        <v>32.688360000000003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69</v>
      </c>
      <c r="BA15">
        <f t="shared" si="1"/>
        <v>2314.3280820000004</v>
      </c>
      <c r="BB15">
        <v>12</v>
      </c>
      <c r="BD15">
        <v>23</v>
      </c>
      <c r="BE15">
        <v>3.48</v>
      </c>
      <c r="BF15">
        <v>1.1499999999999999</v>
      </c>
      <c r="BG15">
        <v>3.99</v>
      </c>
      <c r="BH15">
        <v>4.1399999999999997</v>
      </c>
      <c r="BI15">
        <v>4.6900000000000004</v>
      </c>
      <c r="BJ15">
        <v>3</v>
      </c>
      <c r="BK15">
        <v>4.54</v>
      </c>
      <c r="BL15">
        <v>1.91</v>
      </c>
      <c r="BM15">
        <v>1.59</v>
      </c>
      <c r="BN15">
        <v>0.51</v>
      </c>
      <c r="BO15">
        <v>10.119999999999999</v>
      </c>
      <c r="BP15">
        <v>0</v>
      </c>
      <c r="BQ15">
        <v>4.32</v>
      </c>
      <c r="BR15">
        <v>2.13</v>
      </c>
      <c r="BS15">
        <v>0.43</v>
      </c>
      <c r="BT15">
        <v>0</v>
      </c>
      <c r="BU15">
        <v>0</v>
      </c>
      <c r="BV15">
        <v>0</v>
      </c>
      <c r="BW15">
        <f t="shared" si="2"/>
        <v>69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192.28540000000001</v>
      </c>
      <c r="L16">
        <v>416.97239999999999</v>
      </c>
      <c r="M16">
        <v>72</v>
      </c>
      <c r="N16">
        <v>118.125</v>
      </c>
      <c r="O16">
        <v>123.66562500000001</v>
      </c>
      <c r="P16">
        <v>138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20.37</v>
      </c>
      <c r="W16">
        <v>42.49</v>
      </c>
      <c r="X16">
        <v>147.515625</v>
      </c>
      <c r="Y16">
        <v>0</v>
      </c>
      <c r="Z16">
        <v>13.1076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32.973100000000002</v>
      </c>
      <c r="AF16">
        <v>8.8740000000000006</v>
      </c>
      <c r="AG16">
        <v>38.5548</v>
      </c>
      <c r="AH16">
        <v>0</v>
      </c>
      <c r="AI16">
        <v>19.094999999999999</v>
      </c>
      <c r="AJ16">
        <v>0</v>
      </c>
      <c r="AK16">
        <v>50.76</v>
      </c>
      <c r="AL16">
        <v>79.364599999999996</v>
      </c>
      <c r="AM16">
        <v>15.804048</v>
      </c>
      <c r="AN16">
        <v>0.68867999999999996</v>
      </c>
      <c r="AO16">
        <v>17.052</v>
      </c>
      <c r="AP16">
        <v>11.529</v>
      </c>
      <c r="AQ16">
        <v>0</v>
      </c>
      <c r="AR16">
        <v>52.44</v>
      </c>
      <c r="AS16">
        <v>32.688360000000003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</v>
      </c>
      <c r="BA16">
        <f t="shared" si="1"/>
        <v>2297.3481820000002</v>
      </c>
      <c r="BB16">
        <v>13</v>
      </c>
      <c r="BD16">
        <v>23</v>
      </c>
      <c r="BE16">
        <v>3.48</v>
      </c>
      <c r="BF16">
        <v>1.1499999999999999</v>
      </c>
      <c r="BG16">
        <v>3.99</v>
      </c>
      <c r="BH16">
        <v>4.1399999999999997</v>
      </c>
      <c r="BI16">
        <v>4.6900000000000004</v>
      </c>
      <c r="BJ16">
        <v>3</v>
      </c>
      <c r="BK16">
        <v>4.54</v>
      </c>
      <c r="BL16">
        <v>1.91</v>
      </c>
      <c r="BM16">
        <v>1.59</v>
      </c>
      <c r="BN16">
        <v>0.51</v>
      </c>
      <c r="BO16">
        <v>10.119999999999999</v>
      </c>
      <c r="BP16">
        <v>0</v>
      </c>
      <c r="BQ16">
        <v>4.32</v>
      </c>
      <c r="BR16">
        <v>2.13</v>
      </c>
      <c r="BS16">
        <v>0.43</v>
      </c>
      <c r="BT16">
        <v>0</v>
      </c>
      <c r="BU16">
        <v>0</v>
      </c>
      <c r="BV16">
        <v>0</v>
      </c>
      <c r="BW16">
        <f t="shared" si="2"/>
        <v>69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192.28540000000001</v>
      </c>
      <c r="L17">
        <v>416.97239999999999</v>
      </c>
      <c r="M17">
        <v>72</v>
      </c>
      <c r="N17">
        <v>118.125</v>
      </c>
      <c r="O17">
        <v>123.66562500000001</v>
      </c>
      <c r="P17">
        <v>138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</v>
      </c>
      <c r="W17">
        <v>42.49</v>
      </c>
      <c r="X17">
        <v>147.515625</v>
      </c>
      <c r="Y17">
        <v>0</v>
      </c>
      <c r="Z17">
        <v>13.1076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32.973100000000002</v>
      </c>
      <c r="AF17">
        <v>8.8740000000000006</v>
      </c>
      <c r="AG17">
        <v>38.5548</v>
      </c>
      <c r="AH17">
        <v>0</v>
      </c>
      <c r="AI17">
        <v>19.094999999999999</v>
      </c>
      <c r="AJ17">
        <v>0</v>
      </c>
      <c r="AK17">
        <v>50.76</v>
      </c>
      <c r="AL17">
        <v>79.364599999999996</v>
      </c>
      <c r="AM17">
        <v>15.804048</v>
      </c>
      <c r="AN17">
        <v>0.68867999999999996</v>
      </c>
      <c r="AO17">
        <v>17.052</v>
      </c>
      <c r="AP17">
        <v>11.529</v>
      </c>
      <c r="AQ17">
        <v>0</v>
      </c>
      <c r="AR17">
        <v>52.44</v>
      </c>
      <c r="AS17">
        <v>31.897383000000001</v>
      </c>
      <c r="AT17">
        <v>7.4984000000000002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69</v>
      </c>
      <c r="BA17">
        <f t="shared" si="1"/>
        <v>2296.9172050000002</v>
      </c>
      <c r="BB17">
        <v>14</v>
      </c>
      <c r="BD17">
        <v>23</v>
      </c>
      <c r="BE17">
        <v>3.48</v>
      </c>
      <c r="BF17">
        <v>1.1499999999999999</v>
      </c>
      <c r="BG17">
        <v>3.99</v>
      </c>
      <c r="BH17">
        <v>4.1399999999999997</v>
      </c>
      <c r="BI17">
        <v>4.6900000000000004</v>
      </c>
      <c r="BJ17">
        <v>3</v>
      </c>
      <c r="BK17">
        <v>4.54</v>
      </c>
      <c r="BL17">
        <v>1.91</v>
      </c>
      <c r="BM17">
        <v>1.59</v>
      </c>
      <c r="BN17">
        <v>0.51</v>
      </c>
      <c r="BO17">
        <v>10.119999999999999</v>
      </c>
      <c r="BP17">
        <v>0</v>
      </c>
      <c r="BQ17">
        <v>4.32</v>
      </c>
      <c r="BR17">
        <v>2.13</v>
      </c>
      <c r="BS17">
        <v>0.43</v>
      </c>
      <c r="BT17">
        <v>0</v>
      </c>
      <c r="BU17">
        <v>0</v>
      </c>
      <c r="BV17">
        <v>0</v>
      </c>
      <c r="BW17">
        <f t="shared" si="2"/>
        <v>69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192.28540000000001</v>
      </c>
      <c r="L18">
        <v>416.97239999999999</v>
      </c>
      <c r="M18">
        <v>72</v>
      </c>
      <c r="N18">
        <v>118.125</v>
      </c>
      <c r="O18">
        <v>123.66562500000001</v>
      </c>
      <c r="P18">
        <v>138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</v>
      </c>
      <c r="W18">
        <v>34.454099999999997</v>
      </c>
      <c r="X18">
        <v>147.515625</v>
      </c>
      <c r="Y18">
        <v>0</v>
      </c>
      <c r="Z18">
        <v>13.1076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32.973100000000002</v>
      </c>
      <c r="AF18">
        <v>8.8740000000000006</v>
      </c>
      <c r="AG18">
        <v>38.5548</v>
      </c>
      <c r="AH18">
        <v>0</v>
      </c>
      <c r="AI18">
        <v>19.094999999999999</v>
      </c>
      <c r="AJ18">
        <v>0</v>
      </c>
      <c r="AK18">
        <v>50.76</v>
      </c>
      <c r="AL18">
        <v>79.364599999999996</v>
      </c>
      <c r="AM18">
        <v>15.804048</v>
      </c>
      <c r="AN18">
        <v>0.68867999999999996</v>
      </c>
      <c r="AO18">
        <v>17.052</v>
      </c>
      <c r="AP18">
        <v>11.529</v>
      </c>
      <c r="AQ18">
        <v>0</v>
      </c>
      <c r="AR18">
        <v>52.44</v>
      </c>
      <c r="AS18">
        <v>31.897383000000001</v>
      </c>
      <c r="AT18">
        <v>7.4984000000000002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69</v>
      </c>
      <c r="BA18">
        <f t="shared" si="1"/>
        <v>2288.8813050000003</v>
      </c>
      <c r="BB18">
        <v>15</v>
      </c>
      <c r="BD18">
        <v>23</v>
      </c>
      <c r="BE18">
        <v>3.48</v>
      </c>
      <c r="BF18">
        <v>1.1499999999999999</v>
      </c>
      <c r="BG18">
        <v>3.99</v>
      </c>
      <c r="BH18">
        <v>4.1399999999999997</v>
      </c>
      <c r="BI18">
        <v>4.6900000000000004</v>
      </c>
      <c r="BJ18">
        <v>3</v>
      </c>
      <c r="BK18">
        <v>4.54</v>
      </c>
      <c r="BL18">
        <v>1.91</v>
      </c>
      <c r="BM18">
        <v>1.59</v>
      </c>
      <c r="BN18">
        <v>0.51</v>
      </c>
      <c r="BO18">
        <v>10.119999999999999</v>
      </c>
      <c r="BP18">
        <v>0</v>
      </c>
      <c r="BQ18">
        <v>4.32</v>
      </c>
      <c r="BR18">
        <v>2.13</v>
      </c>
      <c r="BS18">
        <v>0.43</v>
      </c>
      <c r="BT18">
        <v>0</v>
      </c>
      <c r="BU18">
        <v>0</v>
      </c>
      <c r="BV18">
        <v>0</v>
      </c>
      <c r="BW18">
        <f t="shared" si="2"/>
        <v>69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212.57730000000001</v>
      </c>
      <c r="L19">
        <v>417.2724</v>
      </c>
      <c r="M19">
        <v>72</v>
      </c>
      <c r="N19">
        <v>118.125</v>
      </c>
      <c r="O19">
        <v>123.66562500000001</v>
      </c>
      <c r="P19">
        <v>138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</v>
      </c>
      <c r="W19">
        <v>34.454099999999997</v>
      </c>
      <c r="X19">
        <v>147.515625</v>
      </c>
      <c r="Y19">
        <v>0</v>
      </c>
      <c r="Z19">
        <v>13.1076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32.973100000000002</v>
      </c>
      <c r="AF19">
        <v>8.8740000000000006</v>
      </c>
      <c r="AG19">
        <v>38.5548</v>
      </c>
      <c r="AH19">
        <v>0</v>
      </c>
      <c r="AI19">
        <v>19.094999999999999</v>
      </c>
      <c r="AJ19">
        <v>0</v>
      </c>
      <c r="AK19">
        <v>50.76</v>
      </c>
      <c r="AL19">
        <v>79.364599999999996</v>
      </c>
      <c r="AM19">
        <v>15.804048</v>
      </c>
      <c r="AN19">
        <v>0.68867999999999996</v>
      </c>
      <c r="AO19">
        <v>17.052</v>
      </c>
      <c r="AP19">
        <v>11.529</v>
      </c>
      <c r="AQ19">
        <v>0</v>
      </c>
      <c r="AR19">
        <v>52.44</v>
      </c>
      <c r="AS19">
        <v>31.897383000000001</v>
      </c>
      <c r="AT19">
        <v>7.4984000000000002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69</v>
      </c>
      <c r="BA19">
        <f t="shared" si="1"/>
        <v>2309.4732050000002</v>
      </c>
      <c r="BB19">
        <v>16</v>
      </c>
      <c r="BD19">
        <v>23</v>
      </c>
      <c r="BE19">
        <v>3.48</v>
      </c>
      <c r="BF19">
        <v>1.1499999999999999</v>
      </c>
      <c r="BG19">
        <v>3.99</v>
      </c>
      <c r="BH19">
        <v>4.1399999999999997</v>
      </c>
      <c r="BI19">
        <v>4.6900000000000004</v>
      </c>
      <c r="BJ19">
        <v>3</v>
      </c>
      <c r="BK19">
        <v>4.54</v>
      </c>
      <c r="BL19">
        <v>1.91</v>
      </c>
      <c r="BM19">
        <v>1.59</v>
      </c>
      <c r="BN19">
        <v>0.51</v>
      </c>
      <c r="BO19">
        <v>10.119999999999999</v>
      </c>
      <c r="BP19">
        <v>0</v>
      </c>
      <c r="BQ19">
        <v>4.32</v>
      </c>
      <c r="BR19">
        <v>2.13</v>
      </c>
      <c r="BS19">
        <v>0.43</v>
      </c>
      <c r="BT19">
        <v>0</v>
      </c>
      <c r="BU19">
        <v>0</v>
      </c>
      <c r="BV19">
        <v>0</v>
      </c>
      <c r="BW19">
        <f t="shared" si="2"/>
        <v>69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212.57730000000001</v>
      </c>
      <c r="L20">
        <v>417.2724</v>
      </c>
      <c r="M20">
        <v>72</v>
      </c>
      <c r="N20">
        <v>118.125</v>
      </c>
      <c r="O20">
        <v>123.66562500000001</v>
      </c>
      <c r="P20">
        <v>138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</v>
      </c>
      <c r="W20">
        <v>34.454099999999997</v>
      </c>
      <c r="X20">
        <v>147.515625</v>
      </c>
      <c r="Y20">
        <v>0</v>
      </c>
      <c r="Z20">
        <v>13.1076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32.973100000000002</v>
      </c>
      <c r="AF20">
        <v>8.8740000000000006</v>
      </c>
      <c r="AG20">
        <v>38.5548</v>
      </c>
      <c r="AH20">
        <v>0</v>
      </c>
      <c r="AI20">
        <v>19.094999999999999</v>
      </c>
      <c r="AJ20">
        <v>0</v>
      </c>
      <c r="AK20">
        <v>50.76</v>
      </c>
      <c r="AL20">
        <v>79.364599999999996</v>
      </c>
      <c r="AM20">
        <v>15.804048</v>
      </c>
      <c r="AN20">
        <v>0.68867999999999996</v>
      </c>
      <c r="AO20">
        <v>17.052</v>
      </c>
      <c r="AP20">
        <v>11.529</v>
      </c>
      <c r="AQ20">
        <v>0</v>
      </c>
      <c r="AR20">
        <v>49.128</v>
      </c>
      <c r="AS20">
        <v>31.897383000000001</v>
      </c>
      <c r="AT20">
        <v>7.4984000000000002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69</v>
      </c>
      <c r="BA20">
        <f t="shared" si="1"/>
        <v>2306.1612050000003</v>
      </c>
      <c r="BB20">
        <v>17</v>
      </c>
      <c r="BD20">
        <v>23</v>
      </c>
      <c r="BE20">
        <v>3.48</v>
      </c>
      <c r="BF20">
        <v>1.1499999999999999</v>
      </c>
      <c r="BG20">
        <v>3.99</v>
      </c>
      <c r="BH20">
        <v>4.1399999999999997</v>
      </c>
      <c r="BI20">
        <v>4.6900000000000004</v>
      </c>
      <c r="BJ20">
        <v>3</v>
      </c>
      <c r="BK20">
        <v>4.54</v>
      </c>
      <c r="BL20">
        <v>1.91</v>
      </c>
      <c r="BM20">
        <v>1.59</v>
      </c>
      <c r="BN20">
        <v>0.51</v>
      </c>
      <c r="BO20">
        <v>10.119999999999999</v>
      </c>
      <c r="BP20">
        <v>0</v>
      </c>
      <c r="BQ20">
        <v>4.32</v>
      </c>
      <c r="BR20">
        <v>2.13</v>
      </c>
      <c r="BS20">
        <v>0.43</v>
      </c>
      <c r="BT20">
        <v>0</v>
      </c>
      <c r="BU20">
        <v>0</v>
      </c>
      <c r="BV20">
        <v>0</v>
      </c>
      <c r="BW20">
        <f t="shared" si="2"/>
        <v>69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212.57730000000001</v>
      </c>
      <c r="L21">
        <v>462.22210000000001</v>
      </c>
      <c r="M21">
        <v>72</v>
      </c>
      <c r="N21">
        <v>118.125</v>
      </c>
      <c r="O21">
        <v>123.66562500000001</v>
      </c>
      <c r="P21">
        <v>138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</v>
      </c>
      <c r="W21">
        <v>34.454099999999997</v>
      </c>
      <c r="X21">
        <v>147.515625</v>
      </c>
      <c r="Y21">
        <v>0</v>
      </c>
      <c r="Z21">
        <v>13.1076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32.973100000000002</v>
      </c>
      <c r="AF21">
        <v>8.8740000000000006</v>
      </c>
      <c r="AG21">
        <v>38.5548</v>
      </c>
      <c r="AH21">
        <v>0</v>
      </c>
      <c r="AI21">
        <v>5.0919999999999996</v>
      </c>
      <c r="AJ21">
        <v>0</v>
      </c>
      <c r="AK21">
        <v>50.76</v>
      </c>
      <c r="AL21">
        <v>79.364599999999996</v>
      </c>
      <c r="AM21">
        <v>15.804048</v>
      </c>
      <c r="AN21">
        <v>0.68867999999999996</v>
      </c>
      <c r="AO21">
        <v>17.052</v>
      </c>
      <c r="AP21">
        <v>11.529</v>
      </c>
      <c r="AQ21">
        <v>5.67</v>
      </c>
      <c r="AR21">
        <v>49.128</v>
      </c>
      <c r="AS21">
        <v>31.897383000000001</v>
      </c>
      <c r="AT21">
        <v>7.4984000000000002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69</v>
      </c>
      <c r="BA21">
        <f t="shared" si="1"/>
        <v>2342.7779050000008</v>
      </c>
      <c r="BB21">
        <v>18</v>
      </c>
      <c r="BD21">
        <v>23</v>
      </c>
      <c r="BE21">
        <v>3.48</v>
      </c>
      <c r="BF21">
        <v>1.1499999999999999</v>
      </c>
      <c r="BG21">
        <v>3.99</v>
      </c>
      <c r="BH21">
        <v>4.1399999999999997</v>
      </c>
      <c r="BI21">
        <v>4.6900000000000004</v>
      </c>
      <c r="BJ21">
        <v>3</v>
      </c>
      <c r="BK21">
        <v>4.54</v>
      </c>
      <c r="BL21">
        <v>1.91</v>
      </c>
      <c r="BM21">
        <v>1.59</v>
      </c>
      <c r="BN21">
        <v>0.51</v>
      </c>
      <c r="BO21">
        <v>10.119999999999999</v>
      </c>
      <c r="BP21">
        <v>0</v>
      </c>
      <c r="BQ21">
        <v>4.32</v>
      </c>
      <c r="BR21">
        <v>2.13</v>
      </c>
      <c r="BS21">
        <v>0.43</v>
      </c>
      <c r="BT21">
        <v>0</v>
      </c>
      <c r="BU21">
        <v>0</v>
      </c>
      <c r="BV21">
        <v>0</v>
      </c>
      <c r="BW21">
        <f t="shared" si="2"/>
        <v>69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212.57730000000001</v>
      </c>
      <c r="L22">
        <v>462.22210000000001</v>
      </c>
      <c r="M22">
        <v>72</v>
      </c>
      <c r="N22">
        <v>118.125</v>
      </c>
      <c r="O22">
        <v>123.66562500000001</v>
      </c>
      <c r="P22">
        <v>138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</v>
      </c>
      <c r="W22">
        <v>34.454099999999997</v>
      </c>
      <c r="X22">
        <v>147.515625</v>
      </c>
      <c r="Y22">
        <v>0</v>
      </c>
      <c r="Z22">
        <v>13.1076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32.973100000000002</v>
      </c>
      <c r="AF22">
        <v>8.8740000000000006</v>
      </c>
      <c r="AG22">
        <v>38.5548</v>
      </c>
      <c r="AH22">
        <v>0</v>
      </c>
      <c r="AI22">
        <v>5.0919999999999996</v>
      </c>
      <c r="AJ22">
        <v>0</v>
      </c>
      <c r="AK22">
        <v>50.76</v>
      </c>
      <c r="AL22">
        <v>79.364599999999996</v>
      </c>
      <c r="AM22">
        <v>15.804048</v>
      </c>
      <c r="AN22">
        <v>0.68867999999999996</v>
      </c>
      <c r="AO22">
        <v>17.052</v>
      </c>
      <c r="AP22">
        <v>11.529</v>
      </c>
      <c r="AQ22">
        <v>11.34</v>
      </c>
      <c r="AR22">
        <v>49.128</v>
      </c>
      <c r="AS22">
        <v>31.897383000000001</v>
      </c>
      <c r="AT22">
        <v>7.4984000000000002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69</v>
      </c>
      <c r="BA22">
        <f t="shared" si="1"/>
        <v>2348.4479050000009</v>
      </c>
      <c r="BB22">
        <v>19</v>
      </c>
      <c r="BD22">
        <v>23</v>
      </c>
      <c r="BE22">
        <v>3.48</v>
      </c>
      <c r="BF22">
        <v>1.1499999999999999</v>
      </c>
      <c r="BG22">
        <v>3.99</v>
      </c>
      <c r="BH22">
        <v>4.1399999999999997</v>
      </c>
      <c r="BI22">
        <v>4.6900000000000004</v>
      </c>
      <c r="BJ22">
        <v>3</v>
      </c>
      <c r="BK22">
        <v>4.54</v>
      </c>
      <c r="BL22">
        <v>1.91</v>
      </c>
      <c r="BM22">
        <v>1.59</v>
      </c>
      <c r="BN22">
        <v>0.51</v>
      </c>
      <c r="BO22">
        <v>10.119999999999999</v>
      </c>
      <c r="BP22">
        <v>0</v>
      </c>
      <c r="BQ22">
        <v>4.32</v>
      </c>
      <c r="BR22">
        <v>2.13</v>
      </c>
      <c r="BS22">
        <v>0.43</v>
      </c>
      <c r="BT22">
        <v>0</v>
      </c>
      <c r="BU22">
        <v>0</v>
      </c>
      <c r="BV22">
        <v>0</v>
      </c>
      <c r="BW22">
        <f t="shared" si="2"/>
        <v>69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212.57730000000001</v>
      </c>
      <c r="L23">
        <v>453.18209999999999</v>
      </c>
      <c r="M23">
        <v>72</v>
      </c>
      <c r="N23">
        <v>118.125</v>
      </c>
      <c r="O23">
        <v>123.66562500000001</v>
      </c>
      <c r="P23">
        <v>138.375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</v>
      </c>
      <c r="W23">
        <v>34.454099999999997</v>
      </c>
      <c r="X23">
        <v>147.515625</v>
      </c>
      <c r="Y23">
        <v>0</v>
      </c>
      <c r="Z23">
        <v>13.1076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32.973100000000002</v>
      </c>
      <c r="AF23">
        <v>8.8740000000000006</v>
      </c>
      <c r="AG23">
        <v>38.5548</v>
      </c>
      <c r="AH23">
        <v>0</v>
      </c>
      <c r="AI23">
        <v>5.0919999999999996</v>
      </c>
      <c r="AJ23">
        <v>0</v>
      </c>
      <c r="AK23">
        <v>50.76</v>
      </c>
      <c r="AL23">
        <v>79.364599999999996</v>
      </c>
      <c r="AM23">
        <v>15.804048</v>
      </c>
      <c r="AN23">
        <v>0.68867999999999996</v>
      </c>
      <c r="AO23">
        <v>17.052</v>
      </c>
      <c r="AP23">
        <v>11.529</v>
      </c>
      <c r="AQ23">
        <v>11.97</v>
      </c>
      <c r="AR23">
        <v>49.128</v>
      </c>
      <c r="AS23">
        <v>31.897383000000001</v>
      </c>
      <c r="AT23">
        <v>7.4984000000000002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68.97</v>
      </c>
      <c r="BA23">
        <f t="shared" si="1"/>
        <v>2340.3829050000004</v>
      </c>
      <c r="BB23">
        <v>20</v>
      </c>
      <c r="BD23">
        <v>23</v>
      </c>
      <c r="BE23">
        <v>3.48</v>
      </c>
      <c r="BF23">
        <v>1.1200000000000001</v>
      </c>
      <c r="BG23">
        <v>3.99</v>
      </c>
      <c r="BH23">
        <v>4.1399999999999997</v>
      </c>
      <c r="BI23">
        <v>4.6900000000000004</v>
      </c>
      <c r="BJ23">
        <v>3</v>
      </c>
      <c r="BK23">
        <v>4.54</v>
      </c>
      <c r="BL23">
        <v>1.91</v>
      </c>
      <c r="BM23">
        <v>1.59</v>
      </c>
      <c r="BN23">
        <v>0.51</v>
      </c>
      <c r="BO23">
        <v>10.119999999999999</v>
      </c>
      <c r="BP23">
        <v>0</v>
      </c>
      <c r="BQ23">
        <v>4.32</v>
      </c>
      <c r="BR23">
        <v>2.13</v>
      </c>
      <c r="BS23">
        <v>0.43</v>
      </c>
      <c r="BT23">
        <v>0</v>
      </c>
      <c r="BU23">
        <v>0</v>
      </c>
      <c r="BV23">
        <v>0</v>
      </c>
      <c r="BW23">
        <f t="shared" si="2"/>
        <v>68.97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215.5301</v>
      </c>
      <c r="L24">
        <v>511.1721</v>
      </c>
      <c r="M24">
        <v>72</v>
      </c>
      <c r="N24">
        <v>118.125</v>
      </c>
      <c r="O24">
        <v>123.66562500000001</v>
      </c>
      <c r="P24">
        <v>138.375</v>
      </c>
      <c r="Q24">
        <v>10.91</v>
      </c>
      <c r="R24">
        <v>42.390099999999997</v>
      </c>
      <c r="S24">
        <v>26.3901</v>
      </c>
      <c r="T24">
        <v>0</v>
      </c>
      <c r="U24">
        <v>348.97500000000002</v>
      </c>
      <c r="V24">
        <v>20.73</v>
      </c>
      <c r="W24">
        <v>42.49</v>
      </c>
      <c r="X24">
        <v>147.515625</v>
      </c>
      <c r="Y24">
        <v>0</v>
      </c>
      <c r="Z24">
        <v>13.1076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32.973100000000002</v>
      </c>
      <c r="AF24">
        <v>8.8740000000000006</v>
      </c>
      <c r="AG24">
        <v>38.5548</v>
      </c>
      <c r="AH24">
        <v>0</v>
      </c>
      <c r="AI24">
        <v>5.0919999999999996</v>
      </c>
      <c r="AJ24">
        <v>0</v>
      </c>
      <c r="AK24">
        <v>50.76</v>
      </c>
      <c r="AL24">
        <v>79.364599999999996</v>
      </c>
      <c r="AM24">
        <v>15.804048</v>
      </c>
      <c r="AN24">
        <v>0.68867999999999996</v>
      </c>
      <c r="AO24">
        <v>17.052</v>
      </c>
      <c r="AP24">
        <v>11.529</v>
      </c>
      <c r="AQ24">
        <v>11.97</v>
      </c>
      <c r="AR24">
        <v>49.128</v>
      </c>
      <c r="AS24">
        <v>31.897383000000001</v>
      </c>
      <c r="AT24">
        <v>7.4984000000000002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68.97</v>
      </c>
      <c r="BA24">
        <f t="shared" si="1"/>
        <v>2409.3568890000001</v>
      </c>
      <c r="BB24">
        <v>21</v>
      </c>
      <c r="BD24">
        <v>23</v>
      </c>
      <c r="BE24">
        <v>3.48</v>
      </c>
      <c r="BF24">
        <v>1.1200000000000001</v>
      </c>
      <c r="BG24">
        <v>3.99</v>
      </c>
      <c r="BH24">
        <v>4.1399999999999997</v>
      </c>
      <c r="BI24">
        <v>4.6900000000000004</v>
      </c>
      <c r="BJ24">
        <v>3</v>
      </c>
      <c r="BK24">
        <v>4.54</v>
      </c>
      <c r="BL24">
        <v>1.91</v>
      </c>
      <c r="BM24">
        <v>1.59</v>
      </c>
      <c r="BN24">
        <v>0.51</v>
      </c>
      <c r="BO24">
        <v>10.119999999999999</v>
      </c>
      <c r="BP24">
        <v>0</v>
      </c>
      <c r="BQ24">
        <v>4.32</v>
      </c>
      <c r="BR24">
        <v>2.13</v>
      </c>
      <c r="BS24">
        <v>0.43</v>
      </c>
      <c r="BT24">
        <v>0</v>
      </c>
      <c r="BU24">
        <v>0</v>
      </c>
      <c r="BV24">
        <v>0</v>
      </c>
      <c r="BW24">
        <f t="shared" si="2"/>
        <v>68.97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215.5301</v>
      </c>
      <c r="L25">
        <v>592.22209999999995</v>
      </c>
      <c r="M25">
        <v>72</v>
      </c>
      <c r="N25">
        <v>118.125</v>
      </c>
      <c r="O25">
        <v>123.66562500000001</v>
      </c>
      <c r="P25">
        <v>138.375</v>
      </c>
      <c r="Q25">
        <v>10.91</v>
      </c>
      <c r="R25">
        <v>42.390099999999997</v>
      </c>
      <c r="S25">
        <v>26.3901</v>
      </c>
      <c r="T25">
        <v>0</v>
      </c>
      <c r="U25">
        <v>348.97500000000002</v>
      </c>
      <c r="V25">
        <v>20.73</v>
      </c>
      <c r="W25">
        <v>42.49</v>
      </c>
      <c r="X25">
        <v>147.515625</v>
      </c>
      <c r="Y25">
        <v>0</v>
      </c>
      <c r="Z25">
        <v>13.1076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32.973100000000002</v>
      </c>
      <c r="AF25">
        <v>8.8740000000000006</v>
      </c>
      <c r="AG25">
        <v>38.5548</v>
      </c>
      <c r="AH25">
        <v>0</v>
      </c>
      <c r="AI25">
        <v>3.819</v>
      </c>
      <c r="AJ25">
        <v>0</v>
      </c>
      <c r="AK25">
        <v>50.76</v>
      </c>
      <c r="AL25">
        <v>79.364599999999996</v>
      </c>
      <c r="AM25">
        <v>15.804048</v>
      </c>
      <c r="AN25">
        <v>0.68867999999999996</v>
      </c>
      <c r="AO25">
        <v>17.052</v>
      </c>
      <c r="AP25">
        <v>11.529</v>
      </c>
      <c r="AQ25">
        <v>22.68</v>
      </c>
      <c r="AR25">
        <v>49.128</v>
      </c>
      <c r="AS25">
        <v>31.897383000000001</v>
      </c>
      <c r="AT25">
        <v>7.4984000000000002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68.97</v>
      </c>
      <c r="BA25">
        <f t="shared" si="1"/>
        <v>2499.8438890000002</v>
      </c>
      <c r="BB25">
        <v>22</v>
      </c>
      <c r="BD25">
        <v>23</v>
      </c>
      <c r="BE25">
        <v>3.48</v>
      </c>
      <c r="BF25">
        <v>1.1200000000000001</v>
      </c>
      <c r="BG25">
        <v>3.99</v>
      </c>
      <c r="BH25">
        <v>4.1399999999999997</v>
      </c>
      <c r="BI25">
        <v>4.6900000000000004</v>
      </c>
      <c r="BJ25">
        <v>3</v>
      </c>
      <c r="BK25">
        <v>4.54</v>
      </c>
      <c r="BL25">
        <v>1.91</v>
      </c>
      <c r="BM25">
        <v>1.59</v>
      </c>
      <c r="BN25">
        <v>0.51</v>
      </c>
      <c r="BO25">
        <v>10.119999999999999</v>
      </c>
      <c r="BP25">
        <v>0</v>
      </c>
      <c r="BQ25">
        <v>4.32</v>
      </c>
      <c r="BR25">
        <v>2.13</v>
      </c>
      <c r="BS25">
        <v>0.43</v>
      </c>
      <c r="BT25">
        <v>0</v>
      </c>
      <c r="BU25">
        <v>0</v>
      </c>
      <c r="BV25">
        <v>0</v>
      </c>
      <c r="BW25">
        <f t="shared" si="2"/>
        <v>68.97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592.22209999999995</v>
      </c>
      <c r="M26">
        <v>72</v>
      </c>
      <c r="N26">
        <v>118.125</v>
      </c>
      <c r="O26">
        <v>123.66562500000001</v>
      </c>
      <c r="P26">
        <v>138.375</v>
      </c>
      <c r="Q26">
        <v>10.91</v>
      </c>
      <c r="R26">
        <v>42.390099999999997</v>
      </c>
      <c r="S26">
        <v>26.3901</v>
      </c>
      <c r="T26">
        <v>0</v>
      </c>
      <c r="U26">
        <v>348.97500000000002</v>
      </c>
      <c r="V26">
        <v>20.73</v>
      </c>
      <c r="W26">
        <v>42.49</v>
      </c>
      <c r="X26">
        <v>147.515625</v>
      </c>
      <c r="Y26">
        <v>0</v>
      </c>
      <c r="Z26">
        <v>13.1076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32.973100000000002</v>
      </c>
      <c r="AF26">
        <v>8.8740000000000006</v>
      </c>
      <c r="AG26">
        <v>38.5548</v>
      </c>
      <c r="AH26">
        <v>0</v>
      </c>
      <c r="AI26">
        <v>3.819</v>
      </c>
      <c r="AJ26">
        <v>0</v>
      </c>
      <c r="AK26">
        <v>50.76</v>
      </c>
      <c r="AL26">
        <v>79.364599999999996</v>
      </c>
      <c r="AM26">
        <v>15.804048</v>
      </c>
      <c r="AN26">
        <v>0.68867999999999996</v>
      </c>
      <c r="AO26">
        <v>17.052</v>
      </c>
      <c r="AP26">
        <v>11.529</v>
      </c>
      <c r="AQ26">
        <v>34.020000000000003</v>
      </c>
      <c r="AR26">
        <v>49.128</v>
      </c>
      <c r="AS26">
        <v>31.897383000000001</v>
      </c>
      <c r="AT26">
        <v>7.4984000000000002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69.09</v>
      </c>
      <c r="BA26">
        <f t="shared" si="1"/>
        <v>2511.3038890000007</v>
      </c>
      <c r="BB26">
        <v>23</v>
      </c>
      <c r="BD26">
        <v>23</v>
      </c>
      <c r="BE26">
        <v>3.48</v>
      </c>
      <c r="BF26">
        <v>1.1200000000000001</v>
      </c>
      <c r="BG26">
        <v>3.99</v>
      </c>
      <c r="BH26">
        <v>4.1399999999999997</v>
      </c>
      <c r="BI26">
        <v>4.6900000000000004</v>
      </c>
      <c r="BJ26">
        <v>3</v>
      </c>
      <c r="BK26">
        <v>4.62</v>
      </c>
      <c r="BL26">
        <v>1.95</v>
      </c>
      <c r="BM26">
        <v>1.59</v>
      </c>
      <c r="BN26">
        <v>0.51</v>
      </c>
      <c r="BO26">
        <v>10.119999999999999</v>
      </c>
      <c r="BP26">
        <v>0</v>
      </c>
      <c r="BQ26">
        <v>4.32</v>
      </c>
      <c r="BR26">
        <v>2.13</v>
      </c>
      <c r="BS26">
        <v>0.43</v>
      </c>
      <c r="BT26">
        <v>0</v>
      </c>
      <c r="BU26">
        <v>0</v>
      </c>
      <c r="BV26">
        <v>0</v>
      </c>
      <c r="BW26">
        <f t="shared" si="2"/>
        <v>69.09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592.22209999999995</v>
      </c>
      <c r="M27">
        <v>72</v>
      </c>
      <c r="N27">
        <v>118.125</v>
      </c>
      <c r="O27">
        <v>123.66562500000001</v>
      </c>
      <c r="P27">
        <v>138.375</v>
      </c>
      <c r="Q27">
        <v>10.91</v>
      </c>
      <c r="R27">
        <v>42.390099999999997</v>
      </c>
      <c r="S27">
        <v>26.3901</v>
      </c>
      <c r="T27">
        <v>0</v>
      </c>
      <c r="U27">
        <v>348.97500000000002</v>
      </c>
      <c r="V27">
        <v>20.73</v>
      </c>
      <c r="W27">
        <v>42.49</v>
      </c>
      <c r="X27">
        <v>147.515625</v>
      </c>
      <c r="Y27">
        <v>0</v>
      </c>
      <c r="Z27">
        <v>13.1076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32.973100000000002</v>
      </c>
      <c r="AF27">
        <v>8.8740000000000006</v>
      </c>
      <c r="AG27">
        <v>38.5548</v>
      </c>
      <c r="AH27">
        <v>0</v>
      </c>
      <c r="AI27">
        <v>3.819</v>
      </c>
      <c r="AJ27">
        <v>0</v>
      </c>
      <c r="AK27">
        <v>50.76</v>
      </c>
      <c r="AL27">
        <v>79.364599999999996</v>
      </c>
      <c r="AM27">
        <v>15.804048</v>
      </c>
      <c r="AN27">
        <v>0.68867999999999996</v>
      </c>
      <c r="AO27">
        <v>17.052</v>
      </c>
      <c r="AP27">
        <v>11.529</v>
      </c>
      <c r="AQ27">
        <v>34.020000000000003</v>
      </c>
      <c r="AR27">
        <v>49.128</v>
      </c>
      <c r="AS27">
        <v>31.897383000000001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70.160000000000011</v>
      </c>
      <c r="BA27">
        <f t="shared" si="1"/>
        <v>2512.3738890000004</v>
      </c>
      <c r="BB27">
        <v>24</v>
      </c>
      <c r="BD27">
        <v>23</v>
      </c>
      <c r="BE27">
        <v>3.57</v>
      </c>
      <c r="BF27">
        <v>1.07</v>
      </c>
      <c r="BG27">
        <v>4.1100000000000003</v>
      </c>
      <c r="BH27">
        <v>4.59</v>
      </c>
      <c r="BI27">
        <v>4.78</v>
      </c>
      <c r="BJ27">
        <v>3</v>
      </c>
      <c r="BK27">
        <v>4.62</v>
      </c>
      <c r="BL27">
        <v>2.04</v>
      </c>
      <c r="BM27">
        <v>1.59</v>
      </c>
      <c r="BN27">
        <v>0.53</v>
      </c>
      <c r="BO27">
        <v>10.37</v>
      </c>
      <c r="BP27">
        <v>0</v>
      </c>
      <c r="BQ27">
        <v>4.45</v>
      </c>
      <c r="BR27">
        <v>2.0099999999999998</v>
      </c>
      <c r="BS27">
        <v>0.43</v>
      </c>
      <c r="BT27">
        <v>0</v>
      </c>
      <c r="BU27">
        <v>0</v>
      </c>
      <c r="BV27">
        <v>0</v>
      </c>
      <c r="BW27">
        <f t="shared" si="2"/>
        <v>70.160000000000011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592.22209999999995</v>
      </c>
      <c r="M28">
        <v>72</v>
      </c>
      <c r="N28">
        <v>118.125</v>
      </c>
      <c r="O28">
        <v>123.66562500000001</v>
      </c>
      <c r="P28">
        <v>138.375</v>
      </c>
      <c r="Q28">
        <v>10.91</v>
      </c>
      <c r="R28">
        <v>42.390099999999997</v>
      </c>
      <c r="S28">
        <v>26.3901</v>
      </c>
      <c r="T28">
        <v>0</v>
      </c>
      <c r="U28">
        <v>348.97500000000002</v>
      </c>
      <c r="V28">
        <v>20.73</v>
      </c>
      <c r="W28">
        <v>42.49</v>
      </c>
      <c r="X28">
        <v>147.515625</v>
      </c>
      <c r="Y28">
        <v>0</v>
      </c>
      <c r="Z28">
        <v>13.1076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32.973100000000002</v>
      </c>
      <c r="AF28">
        <v>8.8740000000000006</v>
      </c>
      <c r="AG28">
        <v>38.5548</v>
      </c>
      <c r="AH28">
        <v>0</v>
      </c>
      <c r="AI28">
        <v>3.819</v>
      </c>
      <c r="AJ28">
        <v>0</v>
      </c>
      <c r="AK28">
        <v>50.76</v>
      </c>
      <c r="AL28">
        <v>79.364599999999996</v>
      </c>
      <c r="AM28">
        <v>15.804048</v>
      </c>
      <c r="AN28">
        <v>0.68867999999999996</v>
      </c>
      <c r="AO28">
        <v>17.052</v>
      </c>
      <c r="AP28">
        <v>11.529</v>
      </c>
      <c r="AQ28">
        <v>34.020000000000003</v>
      </c>
      <c r="AR28">
        <v>49.128</v>
      </c>
      <c r="AS28">
        <v>31.897383000000001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70.390000000000015</v>
      </c>
      <c r="BA28">
        <f t="shared" si="1"/>
        <v>2512.6038890000004</v>
      </c>
      <c r="BB28">
        <v>25</v>
      </c>
      <c r="BD28">
        <v>23</v>
      </c>
      <c r="BE28">
        <v>3.57</v>
      </c>
      <c r="BF28">
        <v>1.07</v>
      </c>
      <c r="BG28">
        <v>4.1100000000000003</v>
      </c>
      <c r="BH28">
        <v>4.82</v>
      </c>
      <c r="BI28">
        <v>4.78</v>
      </c>
      <c r="BJ28">
        <v>3</v>
      </c>
      <c r="BK28">
        <v>4.62</v>
      </c>
      <c r="BL28">
        <v>2.04</v>
      </c>
      <c r="BM28">
        <v>1.59</v>
      </c>
      <c r="BN28">
        <v>0.53</v>
      </c>
      <c r="BO28">
        <v>10.37</v>
      </c>
      <c r="BP28">
        <v>0</v>
      </c>
      <c r="BQ28">
        <v>4.45</v>
      </c>
      <c r="BR28">
        <v>2.0099999999999998</v>
      </c>
      <c r="BS28">
        <v>0.43</v>
      </c>
      <c r="BT28">
        <v>0</v>
      </c>
      <c r="BU28">
        <v>0</v>
      </c>
      <c r="BV28">
        <v>0</v>
      </c>
      <c r="BW28">
        <f t="shared" si="2"/>
        <v>70.390000000000015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637.22209999999995</v>
      </c>
      <c r="M29">
        <v>72</v>
      </c>
      <c r="N29">
        <v>118.125</v>
      </c>
      <c r="O29">
        <v>123.66562500000001</v>
      </c>
      <c r="P29">
        <v>138.375</v>
      </c>
      <c r="Q29">
        <v>10.91</v>
      </c>
      <c r="R29">
        <v>42.390099999999997</v>
      </c>
      <c r="S29">
        <v>26.3901</v>
      </c>
      <c r="T29">
        <v>0</v>
      </c>
      <c r="U29">
        <v>343.125</v>
      </c>
      <c r="V29">
        <v>20.73</v>
      </c>
      <c r="W29">
        <v>42.49</v>
      </c>
      <c r="X29">
        <v>147.515625</v>
      </c>
      <c r="Y29">
        <v>0</v>
      </c>
      <c r="Z29">
        <v>13.1076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32.973100000000002</v>
      </c>
      <c r="AF29">
        <v>8.8740000000000006</v>
      </c>
      <c r="AG29">
        <v>38.5548</v>
      </c>
      <c r="AH29">
        <v>0</v>
      </c>
      <c r="AI29">
        <v>10.183999999999999</v>
      </c>
      <c r="AJ29">
        <v>0</v>
      </c>
      <c r="AK29">
        <v>50.76</v>
      </c>
      <c r="AL29">
        <v>79.364599999999996</v>
      </c>
      <c r="AM29">
        <v>15.804048</v>
      </c>
      <c r="AN29">
        <v>0.68867999999999996</v>
      </c>
      <c r="AO29">
        <v>17.052</v>
      </c>
      <c r="AP29">
        <v>11.529</v>
      </c>
      <c r="AQ29">
        <v>34.020000000000003</v>
      </c>
      <c r="AR29">
        <v>49.128</v>
      </c>
      <c r="AS29">
        <v>31.897383000000001</v>
      </c>
      <c r="AT29">
        <v>7.4984000000000002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70.63000000000001</v>
      </c>
      <c r="BA29">
        <f t="shared" si="1"/>
        <v>2558.358889000001</v>
      </c>
      <c r="BB29">
        <v>26</v>
      </c>
      <c r="BD29">
        <v>23</v>
      </c>
      <c r="BE29">
        <v>3.57</v>
      </c>
      <c r="BF29">
        <v>1.07</v>
      </c>
      <c r="BG29">
        <v>4.1100000000000003</v>
      </c>
      <c r="BH29">
        <v>5.0599999999999996</v>
      </c>
      <c r="BI29">
        <v>4.78</v>
      </c>
      <c r="BJ29">
        <v>3</v>
      </c>
      <c r="BK29">
        <v>4.62</v>
      </c>
      <c r="BL29">
        <v>2.04</v>
      </c>
      <c r="BM29">
        <v>1.59</v>
      </c>
      <c r="BN29">
        <v>0.53</v>
      </c>
      <c r="BO29">
        <v>10.37</v>
      </c>
      <c r="BP29">
        <v>0</v>
      </c>
      <c r="BQ29">
        <v>4.45</v>
      </c>
      <c r="BR29">
        <v>2.0099999999999998</v>
      </c>
      <c r="BS29">
        <v>0.43</v>
      </c>
      <c r="BT29">
        <v>0</v>
      </c>
      <c r="BU29">
        <v>0</v>
      </c>
      <c r="BV29">
        <v>0</v>
      </c>
      <c r="BW29">
        <f t="shared" si="2"/>
        <v>70.63000000000001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637.22209999999995</v>
      </c>
      <c r="M30">
        <v>72</v>
      </c>
      <c r="N30">
        <v>118.125</v>
      </c>
      <c r="O30">
        <v>123.66562500000001</v>
      </c>
      <c r="P30">
        <v>138.375</v>
      </c>
      <c r="Q30">
        <v>10.91</v>
      </c>
      <c r="R30">
        <v>42.390099999999997</v>
      </c>
      <c r="S30">
        <v>26.3901</v>
      </c>
      <c r="T30">
        <v>0</v>
      </c>
      <c r="U30">
        <v>343.125</v>
      </c>
      <c r="V30">
        <v>20.73</v>
      </c>
      <c r="W30">
        <v>42.49</v>
      </c>
      <c r="X30">
        <v>147.515625</v>
      </c>
      <c r="Y30">
        <v>0</v>
      </c>
      <c r="Z30">
        <v>13.1076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32.973100000000002</v>
      </c>
      <c r="AF30">
        <v>8.8740000000000006</v>
      </c>
      <c r="AG30">
        <v>38.5548</v>
      </c>
      <c r="AH30">
        <v>0</v>
      </c>
      <c r="AI30">
        <v>49.646999999999998</v>
      </c>
      <c r="AJ30">
        <v>0</v>
      </c>
      <c r="AK30">
        <v>50.76</v>
      </c>
      <c r="AL30">
        <v>79.364599999999996</v>
      </c>
      <c r="AM30">
        <v>15.804048</v>
      </c>
      <c r="AN30">
        <v>0.68867999999999996</v>
      </c>
      <c r="AO30">
        <v>17.052</v>
      </c>
      <c r="AP30">
        <v>11.529</v>
      </c>
      <c r="AQ30">
        <v>34.020000000000003</v>
      </c>
      <c r="AR30">
        <v>49.128</v>
      </c>
      <c r="AS30">
        <v>31.897383000000001</v>
      </c>
      <c r="AT30">
        <v>7.4984000000000002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70.850000000000009</v>
      </c>
      <c r="BA30">
        <f t="shared" si="1"/>
        <v>2598.0418890000005</v>
      </c>
      <c r="BB30">
        <v>27</v>
      </c>
      <c r="BD30">
        <v>23</v>
      </c>
      <c r="BE30">
        <v>3.57</v>
      </c>
      <c r="BF30">
        <v>1.07</v>
      </c>
      <c r="BG30">
        <v>4.1100000000000003</v>
      </c>
      <c r="BH30">
        <v>5.28</v>
      </c>
      <c r="BI30">
        <v>4.78</v>
      </c>
      <c r="BJ30">
        <v>3</v>
      </c>
      <c r="BK30">
        <v>4.62</v>
      </c>
      <c r="BL30">
        <v>2.04</v>
      </c>
      <c r="BM30">
        <v>1.59</v>
      </c>
      <c r="BN30">
        <v>0.53</v>
      </c>
      <c r="BO30">
        <v>10.37</v>
      </c>
      <c r="BP30">
        <v>0</v>
      </c>
      <c r="BQ30">
        <v>4.45</v>
      </c>
      <c r="BR30">
        <v>2.0099999999999998</v>
      </c>
      <c r="BS30">
        <v>0.43</v>
      </c>
      <c r="BT30">
        <v>0</v>
      </c>
      <c r="BU30">
        <v>0</v>
      </c>
      <c r="BV30">
        <v>0</v>
      </c>
      <c r="BW30">
        <f t="shared" si="2"/>
        <v>70.850000000000009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215.5301</v>
      </c>
      <c r="L31">
        <v>592.22209999999995</v>
      </c>
      <c r="M31">
        <v>72</v>
      </c>
      <c r="N31">
        <v>118.125</v>
      </c>
      <c r="O31">
        <v>123.66562500000001</v>
      </c>
      <c r="P31">
        <v>138.375</v>
      </c>
      <c r="Q31">
        <v>10.91</v>
      </c>
      <c r="R31">
        <v>42.390099999999997</v>
      </c>
      <c r="S31">
        <v>26.3901</v>
      </c>
      <c r="T31">
        <v>0</v>
      </c>
      <c r="U31">
        <v>343.125</v>
      </c>
      <c r="V31">
        <v>20.73</v>
      </c>
      <c r="W31">
        <v>42.49</v>
      </c>
      <c r="X31">
        <v>147.515625</v>
      </c>
      <c r="Y31">
        <v>0</v>
      </c>
      <c r="Z31">
        <v>13.1076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32.973100000000002</v>
      </c>
      <c r="AF31">
        <v>8.8740000000000006</v>
      </c>
      <c r="AG31">
        <v>38.5548</v>
      </c>
      <c r="AH31">
        <v>0</v>
      </c>
      <c r="AI31">
        <v>49.646999999999998</v>
      </c>
      <c r="AJ31">
        <v>0</v>
      </c>
      <c r="AK31">
        <v>50.76</v>
      </c>
      <c r="AL31">
        <v>79.364599999999996</v>
      </c>
      <c r="AM31">
        <v>15.804048</v>
      </c>
      <c r="AN31">
        <v>0.68867999999999996</v>
      </c>
      <c r="AO31">
        <v>17.052</v>
      </c>
      <c r="AP31">
        <v>11.529</v>
      </c>
      <c r="AQ31">
        <v>34.020000000000003</v>
      </c>
      <c r="AR31">
        <v>49.128</v>
      </c>
      <c r="AS31">
        <v>32.688360000000003</v>
      </c>
      <c r="AT31">
        <v>7.4984000000000002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69.750000000000014</v>
      </c>
      <c r="BA31">
        <f t="shared" si="1"/>
        <v>2552.7328660000007</v>
      </c>
      <c r="BB31">
        <v>28</v>
      </c>
      <c r="BD31">
        <v>23</v>
      </c>
      <c r="BE31">
        <v>3.57</v>
      </c>
      <c r="BF31">
        <v>1.07</v>
      </c>
      <c r="BG31">
        <v>4.1100000000000003</v>
      </c>
      <c r="BH31">
        <v>4.28</v>
      </c>
      <c r="BI31">
        <v>4.78</v>
      </c>
      <c r="BJ31">
        <v>3</v>
      </c>
      <c r="BK31">
        <v>4.5599999999999996</v>
      </c>
      <c r="BL31">
        <v>2</v>
      </c>
      <c r="BM31">
        <v>1.59</v>
      </c>
      <c r="BN31">
        <v>0.53</v>
      </c>
      <c r="BO31">
        <v>10.37</v>
      </c>
      <c r="BP31">
        <v>0</v>
      </c>
      <c r="BQ31">
        <v>4.45</v>
      </c>
      <c r="BR31">
        <v>2.0099999999999998</v>
      </c>
      <c r="BS31">
        <v>0.43</v>
      </c>
      <c r="BT31">
        <v>0</v>
      </c>
      <c r="BU31">
        <v>0</v>
      </c>
      <c r="BV31">
        <v>0</v>
      </c>
      <c r="BW31">
        <f t="shared" si="2"/>
        <v>69.750000000000014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215.5301</v>
      </c>
      <c r="L32">
        <v>592.22209999999995</v>
      </c>
      <c r="M32">
        <v>72</v>
      </c>
      <c r="N32">
        <v>118.125</v>
      </c>
      <c r="O32">
        <v>123.66562500000001</v>
      </c>
      <c r="P32">
        <v>138.375</v>
      </c>
      <c r="Q32">
        <v>10.91</v>
      </c>
      <c r="R32">
        <v>42.390099999999997</v>
      </c>
      <c r="S32">
        <v>26.3901</v>
      </c>
      <c r="T32">
        <v>0</v>
      </c>
      <c r="U32">
        <v>343.125</v>
      </c>
      <c r="V32">
        <v>20.73</v>
      </c>
      <c r="W32">
        <v>42.49</v>
      </c>
      <c r="X32">
        <v>147.515625</v>
      </c>
      <c r="Y32">
        <v>0</v>
      </c>
      <c r="Z32">
        <v>13.1076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32.973100000000002</v>
      </c>
      <c r="AF32">
        <v>8.8740000000000006</v>
      </c>
      <c r="AG32">
        <v>38.5548</v>
      </c>
      <c r="AH32">
        <v>0</v>
      </c>
      <c r="AI32">
        <v>49.646999999999998</v>
      </c>
      <c r="AJ32">
        <v>0</v>
      </c>
      <c r="AK32">
        <v>50.76</v>
      </c>
      <c r="AL32">
        <v>79.364599999999996</v>
      </c>
      <c r="AM32">
        <v>15.804048</v>
      </c>
      <c r="AN32">
        <v>0.68867999999999996</v>
      </c>
      <c r="AO32">
        <v>17.052</v>
      </c>
      <c r="AP32">
        <v>11.529</v>
      </c>
      <c r="AQ32">
        <v>22.68</v>
      </c>
      <c r="AR32">
        <v>49.128</v>
      </c>
      <c r="AS32">
        <v>32.688360000000003</v>
      </c>
      <c r="AT32">
        <v>7.4984000000000002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69.750000000000014</v>
      </c>
      <c r="BA32">
        <f t="shared" si="1"/>
        <v>2541.3928660000006</v>
      </c>
      <c r="BB32">
        <v>29</v>
      </c>
      <c r="BD32">
        <v>23</v>
      </c>
      <c r="BE32">
        <v>3.57</v>
      </c>
      <c r="BF32">
        <v>1.07</v>
      </c>
      <c r="BG32">
        <v>4.1100000000000003</v>
      </c>
      <c r="BH32">
        <v>4.28</v>
      </c>
      <c r="BI32">
        <v>4.78</v>
      </c>
      <c r="BJ32">
        <v>3</v>
      </c>
      <c r="BK32">
        <v>4.5599999999999996</v>
      </c>
      <c r="BL32">
        <v>2</v>
      </c>
      <c r="BM32">
        <v>1.59</v>
      </c>
      <c r="BN32">
        <v>0.53</v>
      </c>
      <c r="BO32">
        <v>10.37</v>
      </c>
      <c r="BP32">
        <v>0</v>
      </c>
      <c r="BQ32">
        <v>4.45</v>
      </c>
      <c r="BR32">
        <v>2.0099999999999998</v>
      </c>
      <c r="BS32">
        <v>0.43</v>
      </c>
      <c r="BT32">
        <v>0</v>
      </c>
      <c r="BU32">
        <v>0</v>
      </c>
      <c r="BV32">
        <v>0</v>
      </c>
      <c r="BW32">
        <f t="shared" si="2"/>
        <v>69.750000000000014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215.5301</v>
      </c>
      <c r="L33">
        <v>592.22209999999995</v>
      </c>
      <c r="M33">
        <v>72</v>
      </c>
      <c r="N33">
        <v>118.125</v>
      </c>
      <c r="O33">
        <v>123.66562500000001</v>
      </c>
      <c r="P33">
        <v>138.375</v>
      </c>
      <c r="Q33">
        <v>10.91</v>
      </c>
      <c r="R33">
        <v>42.390099999999997</v>
      </c>
      <c r="S33">
        <v>26.3901</v>
      </c>
      <c r="T33">
        <v>0</v>
      </c>
      <c r="U33">
        <v>343.125</v>
      </c>
      <c r="V33">
        <v>20.73</v>
      </c>
      <c r="W33">
        <v>42.49</v>
      </c>
      <c r="X33">
        <v>147.515625</v>
      </c>
      <c r="Y33">
        <v>0</v>
      </c>
      <c r="Z33">
        <v>13.1076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32.973100000000002</v>
      </c>
      <c r="AF33">
        <v>8.8740000000000006</v>
      </c>
      <c r="AG33">
        <v>38.5548</v>
      </c>
      <c r="AH33">
        <v>0</v>
      </c>
      <c r="AI33">
        <v>49.646999999999998</v>
      </c>
      <c r="AJ33">
        <v>0</v>
      </c>
      <c r="AK33">
        <v>50.76</v>
      </c>
      <c r="AL33">
        <v>79.364599999999996</v>
      </c>
      <c r="AM33">
        <v>15.804048</v>
      </c>
      <c r="AN33">
        <v>0.68867999999999996</v>
      </c>
      <c r="AO33">
        <v>17.052</v>
      </c>
      <c r="AP33">
        <v>11.529</v>
      </c>
      <c r="AQ33">
        <v>22.68</v>
      </c>
      <c r="AR33">
        <v>49.128</v>
      </c>
      <c r="AS33">
        <v>32.688360000000003</v>
      </c>
      <c r="AT33">
        <v>7.4984000000000002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69.640000000000015</v>
      </c>
      <c r="BA33">
        <f t="shared" si="1"/>
        <v>2541.2828660000005</v>
      </c>
      <c r="BB33">
        <v>30</v>
      </c>
      <c r="BD33">
        <v>23</v>
      </c>
      <c r="BE33">
        <v>3.57</v>
      </c>
      <c r="BF33">
        <v>1.07</v>
      </c>
      <c r="BG33">
        <v>4.1100000000000003</v>
      </c>
      <c r="BH33">
        <v>4.28</v>
      </c>
      <c r="BI33">
        <v>4.78</v>
      </c>
      <c r="BJ33">
        <v>3</v>
      </c>
      <c r="BK33">
        <v>4.45</v>
      </c>
      <c r="BL33">
        <v>2</v>
      </c>
      <c r="BM33">
        <v>1.59</v>
      </c>
      <c r="BN33">
        <v>0.53</v>
      </c>
      <c r="BO33">
        <v>10.37</v>
      </c>
      <c r="BP33">
        <v>0</v>
      </c>
      <c r="BQ33">
        <v>4.45</v>
      </c>
      <c r="BR33">
        <v>2.0099999999999998</v>
      </c>
      <c r="BS33">
        <v>0.43</v>
      </c>
      <c r="BT33">
        <v>0</v>
      </c>
      <c r="BU33">
        <v>0</v>
      </c>
      <c r="BV33">
        <v>0</v>
      </c>
      <c r="BW33">
        <f t="shared" si="2"/>
        <v>69.640000000000015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215.5301</v>
      </c>
      <c r="L34">
        <v>416.58240000000001</v>
      </c>
      <c r="M34">
        <v>72</v>
      </c>
      <c r="N34">
        <v>118.125</v>
      </c>
      <c r="O34">
        <v>123.66562500000001</v>
      </c>
      <c r="P34">
        <v>138.375</v>
      </c>
      <c r="Q34">
        <v>10.91</v>
      </c>
      <c r="R34">
        <v>42.390099999999997</v>
      </c>
      <c r="S34">
        <v>26.3901</v>
      </c>
      <c r="T34">
        <v>0</v>
      </c>
      <c r="U34">
        <v>343.125</v>
      </c>
      <c r="V34">
        <v>20.73</v>
      </c>
      <c r="W34">
        <v>42.49</v>
      </c>
      <c r="X34">
        <v>147.515625</v>
      </c>
      <c r="Y34">
        <v>0</v>
      </c>
      <c r="Z34">
        <v>13.1076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32.973100000000002</v>
      </c>
      <c r="AF34">
        <v>8.8740000000000006</v>
      </c>
      <c r="AG34">
        <v>38.5548</v>
      </c>
      <c r="AH34">
        <v>0</v>
      </c>
      <c r="AI34">
        <v>49.646999999999998</v>
      </c>
      <c r="AJ34">
        <v>0</v>
      </c>
      <c r="AK34">
        <v>50.76</v>
      </c>
      <c r="AL34">
        <v>79.364599999999996</v>
      </c>
      <c r="AM34">
        <v>15.804048</v>
      </c>
      <c r="AN34">
        <v>0.68867999999999996</v>
      </c>
      <c r="AO34">
        <v>17.052</v>
      </c>
      <c r="AP34">
        <v>11.529</v>
      </c>
      <c r="AQ34">
        <v>11.843999999999999</v>
      </c>
      <c r="AR34">
        <v>49.128</v>
      </c>
      <c r="AS34">
        <v>32.688360000000003</v>
      </c>
      <c r="AT34">
        <v>7.4984000000000002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69.640000000000015</v>
      </c>
      <c r="BA34">
        <f t="shared" si="1"/>
        <v>2354.8071660000005</v>
      </c>
      <c r="BB34">
        <v>31</v>
      </c>
      <c r="BD34">
        <v>23</v>
      </c>
      <c r="BE34">
        <v>3.57</v>
      </c>
      <c r="BF34">
        <v>1.07</v>
      </c>
      <c r="BG34">
        <v>4.1100000000000003</v>
      </c>
      <c r="BH34">
        <v>4.28</v>
      </c>
      <c r="BI34">
        <v>4.78</v>
      </c>
      <c r="BJ34">
        <v>3</v>
      </c>
      <c r="BK34">
        <v>4.45</v>
      </c>
      <c r="BL34">
        <v>2</v>
      </c>
      <c r="BM34">
        <v>1.59</v>
      </c>
      <c r="BN34">
        <v>0.53</v>
      </c>
      <c r="BO34">
        <v>10.37</v>
      </c>
      <c r="BP34">
        <v>0</v>
      </c>
      <c r="BQ34">
        <v>4.45</v>
      </c>
      <c r="BR34">
        <v>2.0099999999999998</v>
      </c>
      <c r="BS34">
        <v>0.43</v>
      </c>
      <c r="BT34">
        <v>0</v>
      </c>
      <c r="BU34">
        <v>0</v>
      </c>
      <c r="BV34">
        <v>0</v>
      </c>
      <c r="BW34">
        <f t="shared" si="2"/>
        <v>69.640000000000015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215.5301</v>
      </c>
      <c r="L35">
        <v>446.58240000000001</v>
      </c>
      <c r="M35">
        <v>72</v>
      </c>
      <c r="N35">
        <v>118.125</v>
      </c>
      <c r="O35">
        <v>123.66562500000001</v>
      </c>
      <c r="P35">
        <v>138.375</v>
      </c>
      <c r="Q35">
        <v>10.91</v>
      </c>
      <c r="R35">
        <v>42.390099999999997</v>
      </c>
      <c r="S35">
        <v>26.3901</v>
      </c>
      <c r="T35">
        <v>0</v>
      </c>
      <c r="U35">
        <v>343.125</v>
      </c>
      <c r="V35">
        <v>20.73</v>
      </c>
      <c r="W35">
        <v>42.49</v>
      </c>
      <c r="X35">
        <v>147.515625</v>
      </c>
      <c r="Y35">
        <v>0</v>
      </c>
      <c r="Z35">
        <v>13.1076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32.973100000000002</v>
      </c>
      <c r="AF35">
        <v>8.8740000000000006</v>
      </c>
      <c r="AG35">
        <v>38.5548</v>
      </c>
      <c r="AH35">
        <v>0</v>
      </c>
      <c r="AI35">
        <v>49.646999999999998</v>
      </c>
      <c r="AJ35">
        <v>0</v>
      </c>
      <c r="AK35">
        <v>50.76</v>
      </c>
      <c r="AL35">
        <v>79.364599999999996</v>
      </c>
      <c r="AM35">
        <v>15.804048</v>
      </c>
      <c r="AN35">
        <v>0.68867999999999996</v>
      </c>
      <c r="AO35">
        <v>17.052</v>
      </c>
      <c r="AP35">
        <v>11.529</v>
      </c>
      <c r="AQ35">
        <v>11.34</v>
      </c>
      <c r="AR35">
        <v>49.128</v>
      </c>
      <c r="AS35">
        <v>31.897383000000001</v>
      </c>
      <c r="AT35">
        <v>7.4984000000000002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69.660000000000011</v>
      </c>
      <c r="BA35">
        <f t="shared" si="1"/>
        <v>2383.5321890000005</v>
      </c>
      <c r="BB35">
        <v>32</v>
      </c>
      <c r="BD35">
        <v>23</v>
      </c>
      <c r="BE35">
        <v>3.57</v>
      </c>
      <c r="BF35">
        <v>1.0900000000000001</v>
      </c>
      <c r="BG35">
        <v>4.1100000000000003</v>
      </c>
      <c r="BH35">
        <v>4.28</v>
      </c>
      <c r="BI35">
        <v>4.78</v>
      </c>
      <c r="BJ35">
        <v>3</v>
      </c>
      <c r="BK35">
        <v>4.45</v>
      </c>
      <c r="BL35">
        <v>2</v>
      </c>
      <c r="BM35">
        <v>1.59</v>
      </c>
      <c r="BN35">
        <v>0.53</v>
      </c>
      <c r="BO35">
        <v>10.37</v>
      </c>
      <c r="BP35">
        <v>0</v>
      </c>
      <c r="BQ35">
        <v>4.45</v>
      </c>
      <c r="BR35">
        <v>2.0099999999999998</v>
      </c>
      <c r="BS35">
        <v>0.43</v>
      </c>
      <c r="BT35">
        <v>0</v>
      </c>
      <c r="BU35">
        <v>0</v>
      </c>
      <c r="BV35">
        <v>0</v>
      </c>
      <c r="BW35">
        <f t="shared" si="2"/>
        <v>69.660000000000011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215.5301</v>
      </c>
      <c r="L36">
        <v>446.58240000000001</v>
      </c>
      <c r="M36">
        <v>72</v>
      </c>
      <c r="N36">
        <v>118.125</v>
      </c>
      <c r="O36">
        <v>123.66562500000001</v>
      </c>
      <c r="P36">
        <v>138.375</v>
      </c>
      <c r="Q36">
        <v>10.91</v>
      </c>
      <c r="R36">
        <v>42.390099999999997</v>
      </c>
      <c r="S36">
        <v>26.3901</v>
      </c>
      <c r="T36">
        <v>0</v>
      </c>
      <c r="U36">
        <v>343.125</v>
      </c>
      <c r="V36">
        <v>20.73</v>
      </c>
      <c r="W36">
        <v>42.49</v>
      </c>
      <c r="X36">
        <v>147.515625</v>
      </c>
      <c r="Y36">
        <v>0</v>
      </c>
      <c r="Z36">
        <v>13.1076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32.973100000000002</v>
      </c>
      <c r="AF36">
        <v>8.8740000000000006</v>
      </c>
      <c r="AG36">
        <v>38.5548</v>
      </c>
      <c r="AH36">
        <v>0</v>
      </c>
      <c r="AI36">
        <v>15.276</v>
      </c>
      <c r="AJ36">
        <v>0</v>
      </c>
      <c r="AK36">
        <v>50.76</v>
      </c>
      <c r="AL36">
        <v>79.364599999999996</v>
      </c>
      <c r="AM36">
        <v>15.804048</v>
      </c>
      <c r="AN36">
        <v>0.68867999999999996</v>
      </c>
      <c r="AO36">
        <v>17.052</v>
      </c>
      <c r="AP36">
        <v>11.529</v>
      </c>
      <c r="AQ36">
        <v>0</v>
      </c>
      <c r="AR36">
        <v>49.128</v>
      </c>
      <c r="AS36">
        <v>31.897383000000001</v>
      </c>
      <c r="AT36">
        <v>7.4984000000000002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69.660000000000011</v>
      </c>
      <c r="BA36">
        <f t="shared" si="1"/>
        <v>2337.8211890000002</v>
      </c>
      <c r="BB36">
        <v>33</v>
      </c>
      <c r="BD36">
        <v>23</v>
      </c>
      <c r="BE36">
        <v>3.57</v>
      </c>
      <c r="BF36">
        <v>1.0900000000000001</v>
      </c>
      <c r="BG36">
        <v>4.1100000000000003</v>
      </c>
      <c r="BH36">
        <v>4.28</v>
      </c>
      <c r="BI36">
        <v>4.78</v>
      </c>
      <c r="BJ36">
        <v>3</v>
      </c>
      <c r="BK36">
        <v>4.45</v>
      </c>
      <c r="BL36">
        <v>2</v>
      </c>
      <c r="BM36">
        <v>1.59</v>
      </c>
      <c r="BN36">
        <v>0.53</v>
      </c>
      <c r="BO36">
        <v>10.37</v>
      </c>
      <c r="BP36">
        <v>0</v>
      </c>
      <c r="BQ36">
        <v>4.45</v>
      </c>
      <c r="BR36">
        <v>2.0099999999999998</v>
      </c>
      <c r="BS36">
        <v>0.43</v>
      </c>
      <c r="BT36">
        <v>0</v>
      </c>
      <c r="BU36">
        <v>0</v>
      </c>
      <c r="BV36">
        <v>0</v>
      </c>
      <c r="BW36">
        <f t="shared" si="2"/>
        <v>69.660000000000011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205.73820000000001</v>
      </c>
      <c r="L37">
        <v>486.58240000000001</v>
      </c>
      <c r="M37">
        <v>72</v>
      </c>
      <c r="N37">
        <v>118.125</v>
      </c>
      <c r="O37">
        <v>123.66562500000001</v>
      </c>
      <c r="P37">
        <v>138</v>
      </c>
      <c r="Q37">
        <v>10.91</v>
      </c>
      <c r="R37">
        <v>42.390099999999997</v>
      </c>
      <c r="S37">
        <v>26.3901</v>
      </c>
      <c r="T37">
        <v>0</v>
      </c>
      <c r="U37">
        <v>343.125</v>
      </c>
      <c r="V37">
        <v>20.73</v>
      </c>
      <c r="W37">
        <v>42.49</v>
      </c>
      <c r="X37">
        <v>147.515625</v>
      </c>
      <c r="Y37">
        <v>0</v>
      </c>
      <c r="Z37">
        <v>13.1076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32.973100000000002</v>
      </c>
      <c r="AF37">
        <v>8.8740000000000006</v>
      </c>
      <c r="AG37">
        <v>38.5548</v>
      </c>
      <c r="AH37">
        <v>0</v>
      </c>
      <c r="AI37">
        <v>15.276</v>
      </c>
      <c r="AJ37">
        <v>0</v>
      </c>
      <c r="AK37">
        <v>50.76</v>
      </c>
      <c r="AL37">
        <v>79.364599999999996</v>
      </c>
      <c r="AM37">
        <v>15.804048</v>
      </c>
      <c r="AN37">
        <v>0.68867999999999996</v>
      </c>
      <c r="AO37">
        <v>17.052</v>
      </c>
      <c r="AP37">
        <v>11.529</v>
      </c>
      <c r="AQ37">
        <v>0</v>
      </c>
      <c r="AR37">
        <v>49.128</v>
      </c>
      <c r="AS37">
        <v>31.897383000000001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69.660000000000011</v>
      </c>
      <c r="BA37">
        <f t="shared" si="1"/>
        <v>2367.6542890000005</v>
      </c>
      <c r="BB37">
        <v>34</v>
      </c>
      <c r="BD37">
        <v>23</v>
      </c>
      <c r="BE37">
        <v>3.57</v>
      </c>
      <c r="BF37">
        <v>1.07</v>
      </c>
      <c r="BG37">
        <v>4.1100000000000003</v>
      </c>
      <c r="BH37">
        <v>4.28</v>
      </c>
      <c r="BI37">
        <v>4.78</v>
      </c>
      <c r="BJ37">
        <v>3</v>
      </c>
      <c r="BK37">
        <v>4.45</v>
      </c>
      <c r="BL37">
        <v>2</v>
      </c>
      <c r="BM37">
        <v>1.59</v>
      </c>
      <c r="BN37">
        <v>0.53</v>
      </c>
      <c r="BO37">
        <v>10.37</v>
      </c>
      <c r="BP37">
        <v>0</v>
      </c>
      <c r="BQ37">
        <v>4.45</v>
      </c>
      <c r="BR37">
        <v>2.0099999999999998</v>
      </c>
      <c r="BS37">
        <v>0.45</v>
      </c>
      <c r="BT37">
        <v>0</v>
      </c>
      <c r="BU37">
        <v>0</v>
      </c>
      <c r="BV37">
        <v>0</v>
      </c>
      <c r="BW37">
        <f t="shared" si="2"/>
        <v>69.660000000000011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205.73820000000001</v>
      </c>
      <c r="L38">
        <v>486.58240000000001</v>
      </c>
      <c r="M38">
        <v>72</v>
      </c>
      <c r="N38">
        <v>118.125</v>
      </c>
      <c r="O38">
        <v>123.66562500000001</v>
      </c>
      <c r="P38">
        <v>138</v>
      </c>
      <c r="Q38">
        <v>10.91</v>
      </c>
      <c r="R38">
        <v>42.390099999999997</v>
      </c>
      <c r="S38">
        <v>26.3901</v>
      </c>
      <c r="T38">
        <v>0</v>
      </c>
      <c r="U38">
        <v>343.125</v>
      </c>
      <c r="V38">
        <v>20.73</v>
      </c>
      <c r="W38">
        <v>42.49</v>
      </c>
      <c r="X38">
        <v>147.515625</v>
      </c>
      <c r="Y38">
        <v>0</v>
      </c>
      <c r="Z38">
        <v>13.1076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32.973100000000002</v>
      </c>
      <c r="AF38">
        <v>8.8740000000000006</v>
      </c>
      <c r="AG38">
        <v>38.5548</v>
      </c>
      <c r="AH38">
        <v>0</v>
      </c>
      <c r="AI38">
        <v>15.276</v>
      </c>
      <c r="AJ38">
        <v>0</v>
      </c>
      <c r="AK38">
        <v>50.76</v>
      </c>
      <c r="AL38">
        <v>79.364599999999996</v>
      </c>
      <c r="AM38">
        <v>15.804048</v>
      </c>
      <c r="AN38">
        <v>0.68867999999999996</v>
      </c>
      <c r="AO38">
        <v>17.052</v>
      </c>
      <c r="AP38">
        <v>11.529</v>
      </c>
      <c r="AQ38">
        <v>0</v>
      </c>
      <c r="AR38">
        <v>49.128</v>
      </c>
      <c r="AS38">
        <v>31.897383000000001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69.660000000000011</v>
      </c>
      <c r="BA38">
        <f t="shared" si="1"/>
        <v>2367.6542890000005</v>
      </c>
      <c r="BB38">
        <v>35</v>
      </c>
      <c r="BD38">
        <v>23</v>
      </c>
      <c r="BE38">
        <v>3.57</v>
      </c>
      <c r="BF38">
        <v>1.07</v>
      </c>
      <c r="BG38">
        <v>4.1100000000000003</v>
      </c>
      <c r="BH38">
        <v>4.28</v>
      </c>
      <c r="BI38">
        <v>4.78</v>
      </c>
      <c r="BJ38">
        <v>3</v>
      </c>
      <c r="BK38">
        <v>4.45</v>
      </c>
      <c r="BL38">
        <v>2</v>
      </c>
      <c r="BM38">
        <v>1.59</v>
      </c>
      <c r="BN38">
        <v>0.53</v>
      </c>
      <c r="BO38">
        <v>10.37</v>
      </c>
      <c r="BP38">
        <v>0</v>
      </c>
      <c r="BQ38">
        <v>4.45</v>
      </c>
      <c r="BR38">
        <v>2.0099999999999998</v>
      </c>
      <c r="BS38">
        <v>0.45</v>
      </c>
      <c r="BT38">
        <v>0</v>
      </c>
      <c r="BU38">
        <v>0</v>
      </c>
      <c r="BV38">
        <v>0</v>
      </c>
      <c r="BW38">
        <f t="shared" si="2"/>
        <v>69.660000000000011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205.73820000000001</v>
      </c>
      <c r="L39">
        <v>486.58240000000001</v>
      </c>
      <c r="M39">
        <v>75</v>
      </c>
      <c r="N39">
        <v>118.125</v>
      </c>
      <c r="O39">
        <v>123.66562500000001</v>
      </c>
      <c r="P39">
        <v>138</v>
      </c>
      <c r="Q39">
        <v>10.91</v>
      </c>
      <c r="R39">
        <v>42.390099999999997</v>
      </c>
      <c r="S39">
        <v>26.3901</v>
      </c>
      <c r="T39">
        <v>0</v>
      </c>
      <c r="U39">
        <v>343.125</v>
      </c>
      <c r="V39">
        <v>20.73</v>
      </c>
      <c r="W39">
        <v>36.697499999999998</v>
      </c>
      <c r="X39">
        <v>147.515625</v>
      </c>
      <c r="Y39">
        <v>0</v>
      </c>
      <c r="Z39">
        <v>13.1076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32.973100000000002</v>
      </c>
      <c r="AF39">
        <v>8.8740000000000006</v>
      </c>
      <c r="AG39">
        <v>38.5548</v>
      </c>
      <c r="AH39">
        <v>0</v>
      </c>
      <c r="AI39">
        <v>15.276</v>
      </c>
      <c r="AJ39">
        <v>0</v>
      </c>
      <c r="AK39">
        <v>50.76</v>
      </c>
      <c r="AL39">
        <v>79.364599999999996</v>
      </c>
      <c r="AM39">
        <v>15.804048</v>
      </c>
      <c r="AN39">
        <v>0.68867999999999996</v>
      </c>
      <c r="AO39">
        <v>20.58</v>
      </c>
      <c r="AP39">
        <v>10.247999999999999</v>
      </c>
      <c r="AQ39">
        <v>0</v>
      </c>
      <c r="AR39">
        <v>49.128</v>
      </c>
      <c r="AS39">
        <v>31.897383000000001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69.890000000000015</v>
      </c>
      <c r="BA39">
        <f t="shared" si="1"/>
        <v>2367.3387890000004</v>
      </c>
      <c r="BB39">
        <v>36</v>
      </c>
      <c r="BD39">
        <v>23</v>
      </c>
      <c r="BE39">
        <v>3.57</v>
      </c>
      <c r="BF39">
        <v>1.07</v>
      </c>
      <c r="BG39">
        <v>4.1100000000000003</v>
      </c>
      <c r="BH39">
        <v>4.51</v>
      </c>
      <c r="BI39">
        <v>4.78</v>
      </c>
      <c r="BJ39">
        <v>3</v>
      </c>
      <c r="BK39">
        <v>4.45</v>
      </c>
      <c r="BL39">
        <v>2</v>
      </c>
      <c r="BM39">
        <v>1.59</v>
      </c>
      <c r="BN39">
        <v>0.53</v>
      </c>
      <c r="BO39">
        <v>10.37</v>
      </c>
      <c r="BP39">
        <v>0</v>
      </c>
      <c r="BQ39">
        <v>4.45</v>
      </c>
      <c r="BR39">
        <v>2.0099999999999998</v>
      </c>
      <c r="BS39">
        <v>0.45</v>
      </c>
      <c r="BT39">
        <v>0</v>
      </c>
      <c r="BU39">
        <v>0</v>
      </c>
      <c r="BV39">
        <v>0</v>
      </c>
      <c r="BW39">
        <f t="shared" si="2"/>
        <v>69.890000000000015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205.73820000000001</v>
      </c>
      <c r="L40">
        <v>486.58240000000001</v>
      </c>
      <c r="M40">
        <v>75</v>
      </c>
      <c r="N40">
        <v>118.125</v>
      </c>
      <c r="O40">
        <v>123.66562500000001</v>
      </c>
      <c r="P40">
        <v>138</v>
      </c>
      <c r="Q40">
        <v>10.91</v>
      </c>
      <c r="R40">
        <v>42.390099999999997</v>
      </c>
      <c r="S40">
        <v>26.3901</v>
      </c>
      <c r="T40">
        <v>0</v>
      </c>
      <c r="U40">
        <v>343.125</v>
      </c>
      <c r="V40">
        <v>20.73</v>
      </c>
      <c r="W40">
        <v>36.697499999999998</v>
      </c>
      <c r="X40">
        <v>147.515625</v>
      </c>
      <c r="Y40">
        <v>0</v>
      </c>
      <c r="Z40">
        <v>13.1076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32.973100000000002</v>
      </c>
      <c r="AF40">
        <v>8.8740000000000006</v>
      </c>
      <c r="AG40">
        <v>38.5548</v>
      </c>
      <c r="AH40">
        <v>0</v>
      </c>
      <c r="AI40">
        <v>15.276</v>
      </c>
      <c r="AJ40">
        <v>0</v>
      </c>
      <c r="AK40">
        <v>50.76</v>
      </c>
      <c r="AL40">
        <v>79.364599999999996</v>
      </c>
      <c r="AM40">
        <v>15.804048</v>
      </c>
      <c r="AN40">
        <v>0.68867999999999996</v>
      </c>
      <c r="AO40">
        <v>20.58</v>
      </c>
      <c r="AP40">
        <v>10.247999999999999</v>
      </c>
      <c r="AQ40">
        <v>0</v>
      </c>
      <c r="AR40">
        <v>49.128</v>
      </c>
      <c r="AS40">
        <v>31.897383000000001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70.120000000000019</v>
      </c>
      <c r="BA40">
        <f t="shared" si="1"/>
        <v>2367.5687890000004</v>
      </c>
      <c r="BB40">
        <v>37</v>
      </c>
      <c r="BD40">
        <v>23</v>
      </c>
      <c r="BE40">
        <v>3.57</v>
      </c>
      <c r="BF40">
        <v>1.07</v>
      </c>
      <c r="BG40">
        <v>4.1100000000000003</v>
      </c>
      <c r="BH40">
        <v>4.74</v>
      </c>
      <c r="BI40">
        <v>4.78</v>
      </c>
      <c r="BJ40">
        <v>3</v>
      </c>
      <c r="BK40">
        <v>4.45</v>
      </c>
      <c r="BL40">
        <v>2</v>
      </c>
      <c r="BM40">
        <v>1.59</v>
      </c>
      <c r="BN40">
        <v>0.53</v>
      </c>
      <c r="BO40">
        <v>10.37</v>
      </c>
      <c r="BP40">
        <v>0</v>
      </c>
      <c r="BQ40">
        <v>4.45</v>
      </c>
      <c r="BR40">
        <v>2.0099999999999998</v>
      </c>
      <c r="BS40">
        <v>0.45</v>
      </c>
      <c r="BT40">
        <v>0</v>
      </c>
      <c r="BU40">
        <v>0</v>
      </c>
      <c r="BV40">
        <v>0</v>
      </c>
      <c r="BW40">
        <f t="shared" si="2"/>
        <v>70.120000000000019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205.73820000000001</v>
      </c>
      <c r="L41">
        <v>486.58240000000001</v>
      </c>
      <c r="M41">
        <v>72</v>
      </c>
      <c r="N41">
        <v>118.125</v>
      </c>
      <c r="O41">
        <v>123.66562500000001</v>
      </c>
      <c r="P41">
        <v>136.5</v>
      </c>
      <c r="Q41">
        <v>10.91</v>
      </c>
      <c r="R41">
        <v>42.390099999999997</v>
      </c>
      <c r="S41">
        <v>26.3901</v>
      </c>
      <c r="T41">
        <v>0</v>
      </c>
      <c r="U41">
        <v>343.125</v>
      </c>
      <c r="V41">
        <v>20.73</v>
      </c>
      <c r="W41">
        <v>42.49</v>
      </c>
      <c r="X41">
        <v>147.515625</v>
      </c>
      <c r="Y41">
        <v>0</v>
      </c>
      <c r="Z41">
        <v>13.1076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32.973100000000002</v>
      </c>
      <c r="AF41">
        <v>8.8740000000000006</v>
      </c>
      <c r="AG41">
        <v>38.5548</v>
      </c>
      <c r="AH41">
        <v>0</v>
      </c>
      <c r="AI41">
        <v>15.276</v>
      </c>
      <c r="AJ41">
        <v>0</v>
      </c>
      <c r="AK41">
        <v>50.76</v>
      </c>
      <c r="AL41">
        <v>79.364599999999996</v>
      </c>
      <c r="AM41">
        <v>15.804048</v>
      </c>
      <c r="AN41">
        <v>0.68867999999999996</v>
      </c>
      <c r="AO41">
        <v>20.58</v>
      </c>
      <c r="AP41">
        <v>5.7645</v>
      </c>
      <c r="AQ41">
        <v>0</v>
      </c>
      <c r="AR41">
        <v>49.128</v>
      </c>
      <c r="AS41">
        <v>31.897383000000001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71.120000000000019</v>
      </c>
      <c r="BA41">
        <f t="shared" si="1"/>
        <v>2365.3777890000006</v>
      </c>
      <c r="BB41">
        <v>38</v>
      </c>
      <c r="BD41">
        <v>23</v>
      </c>
      <c r="BE41">
        <v>3.57</v>
      </c>
      <c r="BF41">
        <v>1.07</v>
      </c>
      <c r="BG41">
        <v>4.1100000000000003</v>
      </c>
      <c r="BH41">
        <v>4.9000000000000004</v>
      </c>
      <c r="BI41">
        <v>4.78</v>
      </c>
      <c r="BJ41">
        <v>3</v>
      </c>
      <c r="BK41">
        <v>4.45</v>
      </c>
      <c r="BL41">
        <v>2</v>
      </c>
      <c r="BM41">
        <v>1.59</v>
      </c>
      <c r="BN41">
        <v>0.53</v>
      </c>
      <c r="BO41">
        <v>11.21</v>
      </c>
      <c r="BP41">
        <v>0</v>
      </c>
      <c r="BQ41">
        <v>4.45</v>
      </c>
      <c r="BR41">
        <v>2.0099999999999998</v>
      </c>
      <c r="BS41">
        <v>0.45</v>
      </c>
      <c r="BT41">
        <v>0</v>
      </c>
      <c r="BU41">
        <v>0</v>
      </c>
      <c r="BV41">
        <v>0</v>
      </c>
      <c r="BW41">
        <f t="shared" si="2"/>
        <v>71.120000000000019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205.73820000000001</v>
      </c>
      <c r="L42">
        <v>486.58240000000001</v>
      </c>
      <c r="M42">
        <v>72</v>
      </c>
      <c r="N42">
        <v>118.125</v>
      </c>
      <c r="O42">
        <v>123.66562500000001</v>
      </c>
      <c r="P42">
        <v>136.5</v>
      </c>
      <c r="Q42">
        <v>10.91</v>
      </c>
      <c r="R42">
        <v>42.390099999999997</v>
      </c>
      <c r="S42">
        <v>26.3901</v>
      </c>
      <c r="T42">
        <v>0</v>
      </c>
      <c r="U42">
        <v>343.125</v>
      </c>
      <c r="V42">
        <v>20.73</v>
      </c>
      <c r="W42">
        <v>42.49</v>
      </c>
      <c r="X42">
        <v>147.515625</v>
      </c>
      <c r="Y42">
        <v>0</v>
      </c>
      <c r="Z42">
        <v>13.1076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32.973100000000002</v>
      </c>
      <c r="AF42">
        <v>8.8740000000000006</v>
      </c>
      <c r="AG42">
        <v>38.5548</v>
      </c>
      <c r="AH42">
        <v>0</v>
      </c>
      <c r="AI42">
        <v>15.276</v>
      </c>
      <c r="AJ42">
        <v>0</v>
      </c>
      <c r="AK42">
        <v>50.76</v>
      </c>
      <c r="AL42">
        <v>79.364599999999996</v>
      </c>
      <c r="AM42">
        <v>15.804048</v>
      </c>
      <c r="AN42">
        <v>0.68867999999999996</v>
      </c>
      <c r="AO42">
        <v>20.58</v>
      </c>
      <c r="AP42">
        <v>5.7645</v>
      </c>
      <c r="AQ42">
        <v>0</v>
      </c>
      <c r="AR42">
        <v>49.128</v>
      </c>
      <c r="AS42">
        <v>31.897383000000001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71.360000000000028</v>
      </c>
      <c r="BA42">
        <f t="shared" si="1"/>
        <v>2365.6177890000008</v>
      </c>
      <c r="BB42">
        <v>39</v>
      </c>
      <c r="BD42">
        <v>23</v>
      </c>
      <c r="BE42">
        <v>3.57</v>
      </c>
      <c r="BF42">
        <v>1.07</v>
      </c>
      <c r="BG42">
        <v>4.1100000000000003</v>
      </c>
      <c r="BH42">
        <v>5.0599999999999996</v>
      </c>
      <c r="BI42">
        <v>4.78</v>
      </c>
      <c r="BJ42">
        <v>3</v>
      </c>
      <c r="BK42">
        <v>4.49</v>
      </c>
      <c r="BL42">
        <v>2.04</v>
      </c>
      <c r="BM42">
        <v>1.59</v>
      </c>
      <c r="BN42">
        <v>0.53</v>
      </c>
      <c r="BO42">
        <v>11.21</v>
      </c>
      <c r="BP42">
        <v>0</v>
      </c>
      <c r="BQ42">
        <v>4.45</v>
      </c>
      <c r="BR42">
        <v>2.0099999999999998</v>
      </c>
      <c r="BS42">
        <v>0.45</v>
      </c>
      <c r="BT42">
        <v>0</v>
      </c>
      <c r="BU42">
        <v>0</v>
      </c>
      <c r="BV42">
        <v>0</v>
      </c>
      <c r="BW42">
        <f t="shared" si="2"/>
        <v>71.360000000000028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205.73820000000001</v>
      </c>
      <c r="L43">
        <v>486.58240000000001</v>
      </c>
      <c r="M43">
        <v>72</v>
      </c>
      <c r="N43">
        <v>118.125</v>
      </c>
      <c r="O43">
        <v>123.66562500000001</v>
      </c>
      <c r="P43">
        <v>136.5</v>
      </c>
      <c r="Q43">
        <v>10.91</v>
      </c>
      <c r="R43">
        <v>42.390099999999997</v>
      </c>
      <c r="S43">
        <v>26.3901</v>
      </c>
      <c r="T43">
        <v>0</v>
      </c>
      <c r="U43">
        <v>343.125</v>
      </c>
      <c r="V43">
        <v>20.73</v>
      </c>
      <c r="W43">
        <v>42.49</v>
      </c>
      <c r="X43">
        <v>147.515625</v>
      </c>
      <c r="Y43">
        <v>0</v>
      </c>
      <c r="Z43">
        <v>13.1076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32.973100000000002</v>
      </c>
      <c r="AF43">
        <v>6.4089999999999998</v>
      </c>
      <c r="AG43">
        <v>38.5548</v>
      </c>
      <c r="AH43">
        <v>0</v>
      </c>
      <c r="AI43">
        <v>15.276</v>
      </c>
      <c r="AJ43">
        <v>0</v>
      </c>
      <c r="AK43">
        <v>50.76</v>
      </c>
      <c r="AL43">
        <v>79.364599999999996</v>
      </c>
      <c r="AM43">
        <v>15.804048</v>
      </c>
      <c r="AN43">
        <v>0.68867999999999996</v>
      </c>
      <c r="AO43">
        <v>20.58</v>
      </c>
      <c r="AP43">
        <v>5.7645</v>
      </c>
      <c r="AQ43">
        <v>0</v>
      </c>
      <c r="AR43">
        <v>49.128</v>
      </c>
      <c r="AS43">
        <v>31.897383000000001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71.510000000000019</v>
      </c>
      <c r="BA43">
        <f t="shared" si="1"/>
        <v>2363.3027890000008</v>
      </c>
      <c r="BB43">
        <v>40</v>
      </c>
      <c r="BD43">
        <v>23</v>
      </c>
      <c r="BE43">
        <v>3.57</v>
      </c>
      <c r="BF43">
        <v>1.07</v>
      </c>
      <c r="BG43">
        <v>4.1100000000000003</v>
      </c>
      <c r="BH43">
        <v>5.21</v>
      </c>
      <c r="BI43">
        <v>4.78</v>
      </c>
      <c r="BJ43">
        <v>3</v>
      </c>
      <c r="BK43">
        <v>4.49</v>
      </c>
      <c r="BL43">
        <v>2.04</v>
      </c>
      <c r="BM43">
        <v>1.59</v>
      </c>
      <c r="BN43">
        <v>0.53</v>
      </c>
      <c r="BO43">
        <v>11.21</v>
      </c>
      <c r="BP43">
        <v>0</v>
      </c>
      <c r="BQ43">
        <v>4.45</v>
      </c>
      <c r="BR43">
        <v>2.0099999999999998</v>
      </c>
      <c r="BS43">
        <v>0.45</v>
      </c>
      <c r="BT43">
        <v>0</v>
      </c>
      <c r="BU43">
        <v>0</v>
      </c>
      <c r="BV43">
        <v>0</v>
      </c>
      <c r="BW43">
        <f t="shared" si="2"/>
        <v>71.510000000000019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205.73820000000001</v>
      </c>
      <c r="L44">
        <v>486.58240000000001</v>
      </c>
      <c r="M44">
        <v>72</v>
      </c>
      <c r="N44">
        <v>118.125</v>
      </c>
      <c r="O44">
        <v>123.66562500000001</v>
      </c>
      <c r="P44">
        <v>136.5</v>
      </c>
      <c r="Q44">
        <v>10.91</v>
      </c>
      <c r="R44">
        <v>42.390099999999997</v>
      </c>
      <c r="S44">
        <v>26.3901</v>
      </c>
      <c r="T44">
        <v>0</v>
      </c>
      <c r="U44">
        <v>343.125</v>
      </c>
      <c r="V44">
        <v>20.73</v>
      </c>
      <c r="W44">
        <v>42.49</v>
      </c>
      <c r="X44">
        <v>147.515625</v>
      </c>
      <c r="Y44">
        <v>0</v>
      </c>
      <c r="Z44">
        <v>13.1076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32.973100000000002</v>
      </c>
      <c r="AF44">
        <v>6.4089999999999998</v>
      </c>
      <c r="AG44">
        <v>38.5548</v>
      </c>
      <c r="AH44">
        <v>0</v>
      </c>
      <c r="AI44">
        <v>15.276</v>
      </c>
      <c r="AJ44">
        <v>0</v>
      </c>
      <c r="AK44">
        <v>50.76</v>
      </c>
      <c r="AL44">
        <v>79.364599999999996</v>
      </c>
      <c r="AM44">
        <v>15.804048</v>
      </c>
      <c r="AN44">
        <v>0.68867999999999996</v>
      </c>
      <c r="AO44">
        <v>20.58</v>
      </c>
      <c r="AP44">
        <v>5.7645</v>
      </c>
      <c r="AQ44">
        <v>0</v>
      </c>
      <c r="AR44">
        <v>49.128</v>
      </c>
      <c r="AS44">
        <v>31.897383000000001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71.870000000000019</v>
      </c>
      <c r="BA44">
        <f t="shared" si="1"/>
        <v>2363.6627890000004</v>
      </c>
      <c r="BB44">
        <v>41</v>
      </c>
      <c r="BD44">
        <v>23</v>
      </c>
      <c r="BE44">
        <v>3.57</v>
      </c>
      <c r="BF44">
        <v>1.07</v>
      </c>
      <c r="BG44">
        <v>4.1100000000000003</v>
      </c>
      <c r="BH44">
        <v>5.42</v>
      </c>
      <c r="BI44">
        <v>4.78</v>
      </c>
      <c r="BJ44">
        <v>3</v>
      </c>
      <c r="BK44">
        <v>4.58</v>
      </c>
      <c r="BL44">
        <v>2.1</v>
      </c>
      <c r="BM44">
        <v>1.59</v>
      </c>
      <c r="BN44">
        <v>0.53</v>
      </c>
      <c r="BO44">
        <v>11.21</v>
      </c>
      <c r="BP44">
        <v>0</v>
      </c>
      <c r="BQ44">
        <v>4.45</v>
      </c>
      <c r="BR44">
        <v>2.0099999999999998</v>
      </c>
      <c r="BS44">
        <v>0.45</v>
      </c>
      <c r="BT44">
        <v>0</v>
      </c>
      <c r="BU44">
        <v>0</v>
      </c>
      <c r="BV44">
        <v>0</v>
      </c>
      <c r="BW44">
        <f t="shared" si="2"/>
        <v>71.870000000000019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215.533728</v>
      </c>
      <c r="L45">
        <v>515.97239999999999</v>
      </c>
      <c r="M45">
        <v>80</v>
      </c>
      <c r="N45">
        <v>118.125</v>
      </c>
      <c r="O45">
        <v>123.66562500000001</v>
      </c>
      <c r="P45">
        <v>136.5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343.125</v>
      </c>
      <c r="V45">
        <v>20.73</v>
      </c>
      <c r="W45">
        <v>42.49</v>
      </c>
      <c r="X45">
        <v>147.515625</v>
      </c>
      <c r="Y45">
        <v>0</v>
      </c>
      <c r="Z45">
        <v>13.1076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32.973100000000002</v>
      </c>
      <c r="AF45">
        <v>6.4089999999999998</v>
      </c>
      <c r="AG45">
        <v>38.5548</v>
      </c>
      <c r="AH45">
        <v>47.35</v>
      </c>
      <c r="AI45">
        <v>15.276</v>
      </c>
      <c r="AJ45">
        <v>0</v>
      </c>
      <c r="AK45">
        <v>50.76</v>
      </c>
      <c r="AL45">
        <v>79.364599999999996</v>
      </c>
      <c r="AM45">
        <v>15.804048</v>
      </c>
      <c r="AN45">
        <v>0.68867999999999996</v>
      </c>
      <c r="AO45">
        <v>20.58</v>
      </c>
      <c r="AP45">
        <v>10.247999999999999</v>
      </c>
      <c r="AQ45">
        <v>0</v>
      </c>
      <c r="AR45">
        <v>49.128</v>
      </c>
      <c r="AS45">
        <v>31.897383000000001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74.590000000000018</v>
      </c>
      <c r="BA45">
        <f t="shared" si="1"/>
        <v>2465.4065330000003</v>
      </c>
      <c r="BB45">
        <v>42</v>
      </c>
      <c r="BD45">
        <v>23</v>
      </c>
      <c r="BE45">
        <v>3.57</v>
      </c>
      <c r="BF45">
        <v>1.07</v>
      </c>
      <c r="BG45">
        <v>4.1100000000000003</v>
      </c>
      <c r="BH45">
        <v>5.66</v>
      </c>
      <c r="BI45">
        <v>4.78</v>
      </c>
      <c r="BJ45">
        <v>3</v>
      </c>
      <c r="BK45">
        <v>4.58</v>
      </c>
      <c r="BL45">
        <v>2.1</v>
      </c>
      <c r="BM45">
        <v>1.59</v>
      </c>
      <c r="BN45">
        <v>0.53</v>
      </c>
      <c r="BO45">
        <v>13.69</v>
      </c>
      <c r="BP45">
        <v>0</v>
      </c>
      <c r="BQ45">
        <v>4.45</v>
      </c>
      <c r="BR45">
        <v>2.0099999999999998</v>
      </c>
      <c r="BS45">
        <v>0.45</v>
      </c>
      <c r="BT45">
        <v>0</v>
      </c>
      <c r="BU45">
        <v>0</v>
      </c>
      <c r="BV45">
        <v>0</v>
      </c>
      <c r="BW45">
        <f t="shared" si="2"/>
        <v>74.590000000000018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215.533728</v>
      </c>
      <c r="L46">
        <v>515.97239999999999</v>
      </c>
      <c r="M46">
        <v>80</v>
      </c>
      <c r="N46">
        <v>118.125</v>
      </c>
      <c r="O46">
        <v>123.66562500000001</v>
      </c>
      <c r="P46">
        <v>136.5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343.125</v>
      </c>
      <c r="V46">
        <v>20.73</v>
      </c>
      <c r="W46">
        <v>42.49</v>
      </c>
      <c r="X46">
        <v>147.515625</v>
      </c>
      <c r="Y46">
        <v>0</v>
      </c>
      <c r="Z46">
        <v>13.1076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32.973100000000002</v>
      </c>
      <c r="AF46">
        <v>6.4089999999999998</v>
      </c>
      <c r="AG46">
        <v>38.5548</v>
      </c>
      <c r="AH46">
        <v>93.563599999999994</v>
      </c>
      <c r="AI46">
        <v>15.276</v>
      </c>
      <c r="AJ46">
        <v>0</v>
      </c>
      <c r="AK46">
        <v>50.76</v>
      </c>
      <c r="AL46">
        <v>79.364599999999996</v>
      </c>
      <c r="AM46">
        <v>15.804048</v>
      </c>
      <c r="AN46">
        <v>0.68867999999999996</v>
      </c>
      <c r="AO46">
        <v>20.58</v>
      </c>
      <c r="AP46">
        <v>10.247999999999999</v>
      </c>
      <c r="AQ46">
        <v>0</v>
      </c>
      <c r="AR46">
        <v>49.128</v>
      </c>
      <c r="AS46">
        <v>31.897383000000001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74.740000000000023</v>
      </c>
      <c r="BA46">
        <f t="shared" si="1"/>
        <v>2511.7701330000004</v>
      </c>
      <c r="BB46">
        <v>43</v>
      </c>
      <c r="BD46">
        <v>23</v>
      </c>
      <c r="BE46">
        <v>3.57</v>
      </c>
      <c r="BF46">
        <v>1.07</v>
      </c>
      <c r="BG46">
        <v>4.1100000000000003</v>
      </c>
      <c r="BH46">
        <v>5.81</v>
      </c>
      <c r="BI46">
        <v>4.78</v>
      </c>
      <c r="BJ46">
        <v>3</v>
      </c>
      <c r="BK46">
        <v>4.58</v>
      </c>
      <c r="BL46">
        <v>2.1</v>
      </c>
      <c r="BM46">
        <v>1.59</v>
      </c>
      <c r="BN46">
        <v>0.53</v>
      </c>
      <c r="BO46">
        <v>13.69</v>
      </c>
      <c r="BP46">
        <v>0</v>
      </c>
      <c r="BQ46">
        <v>4.45</v>
      </c>
      <c r="BR46">
        <v>2.0099999999999998</v>
      </c>
      <c r="BS46">
        <v>0.45</v>
      </c>
      <c r="BT46">
        <v>0</v>
      </c>
      <c r="BU46">
        <v>0</v>
      </c>
      <c r="BV46">
        <v>0</v>
      </c>
      <c r="BW46">
        <f t="shared" si="2"/>
        <v>74.740000000000023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215.533728</v>
      </c>
      <c r="L47">
        <v>445.97239999999999</v>
      </c>
      <c r="M47">
        <v>80</v>
      </c>
      <c r="N47">
        <v>118.125</v>
      </c>
      <c r="O47">
        <v>123.66562500000001</v>
      </c>
      <c r="P47">
        <v>136.5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346.5</v>
      </c>
      <c r="V47">
        <v>20.37</v>
      </c>
      <c r="W47">
        <v>42.49</v>
      </c>
      <c r="X47">
        <v>147.515625</v>
      </c>
      <c r="Y47">
        <v>0</v>
      </c>
      <c r="Z47">
        <v>13.1076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32.973100000000002</v>
      </c>
      <c r="AF47">
        <v>6.4089999999999998</v>
      </c>
      <c r="AG47">
        <v>38.5548</v>
      </c>
      <c r="AH47">
        <v>127.845</v>
      </c>
      <c r="AI47">
        <v>15.276</v>
      </c>
      <c r="AJ47">
        <v>0</v>
      </c>
      <c r="AK47">
        <v>50.76</v>
      </c>
      <c r="AL47">
        <v>79.364599999999996</v>
      </c>
      <c r="AM47">
        <v>15.804048</v>
      </c>
      <c r="AN47">
        <v>0.68867999999999996</v>
      </c>
      <c r="AO47">
        <v>20.58</v>
      </c>
      <c r="AP47">
        <v>10.247999999999999</v>
      </c>
      <c r="AQ47">
        <v>0</v>
      </c>
      <c r="AR47">
        <v>49.128</v>
      </c>
      <c r="AS47">
        <v>31.897383000000001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74.800000000000026</v>
      </c>
      <c r="BA47">
        <f t="shared" si="1"/>
        <v>2479.1265330000001</v>
      </c>
      <c r="BB47">
        <v>44</v>
      </c>
      <c r="BD47">
        <v>23</v>
      </c>
      <c r="BE47">
        <v>3.57</v>
      </c>
      <c r="BF47">
        <v>1.07</v>
      </c>
      <c r="BG47">
        <v>4.1100000000000003</v>
      </c>
      <c r="BH47">
        <v>5.81</v>
      </c>
      <c r="BI47">
        <v>4.78</v>
      </c>
      <c r="BJ47">
        <v>3</v>
      </c>
      <c r="BK47">
        <v>4.6399999999999997</v>
      </c>
      <c r="BL47">
        <v>2.1</v>
      </c>
      <c r="BM47">
        <v>1.59</v>
      </c>
      <c r="BN47">
        <v>0.53</v>
      </c>
      <c r="BO47">
        <v>13.69</v>
      </c>
      <c r="BP47">
        <v>0</v>
      </c>
      <c r="BQ47">
        <v>4.45</v>
      </c>
      <c r="BR47">
        <v>2.0099999999999998</v>
      </c>
      <c r="BS47">
        <v>0.45</v>
      </c>
      <c r="BT47">
        <v>0</v>
      </c>
      <c r="BU47">
        <v>0</v>
      </c>
      <c r="BV47">
        <v>0</v>
      </c>
      <c r="BW47">
        <f t="shared" si="2"/>
        <v>74.800000000000026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215.533728</v>
      </c>
      <c r="L48">
        <v>445.97239999999999</v>
      </c>
      <c r="M48">
        <v>80</v>
      </c>
      <c r="N48">
        <v>118.125</v>
      </c>
      <c r="O48">
        <v>123.66562500000001</v>
      </c>
      <c r="P48">
        <v>136.5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346.5</v>
      </c>
      <c r="V48">
        <v>20.37</v>
      </c>
      <c r="W48">
        <v>42.49</v>
      </c>
      <c r="X48">
        <v>147.515625</v>
      </c>
      <c r="Y48">
        <v>0</v>
      </c>
      <c r="Z48">
        <v>13.1076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32.973100000000002</v>
      </c>
      <c r="AF48">
        <v>6.4089999999999998</v>
      </c>
      <c r="AG48">
        <v>38.5548</v>
      </c>
      <c r="AH48">
        <v>152.94049999999999</v>
      </c>
      <c r="AI48">
        <v>15.276</v>
      </c>
      <c r="AJ48">
        <v>0</v>
      </c>
      <c r="AK48">
        <v>50.76</v>
      </c>
      <c r="AL48">
        <v>79.364599999999996</v>
      </c>
      <c r="AM48">
        <v>15.804048</v>
      </c>
      <c r="AN48">
        <v>0.68867999999999996</v>
      </c>
      <c r="AO48">
        <v>20.58</v>
      </c>
      <c r="AP48">
        <v>10.247999999999999</v>
      </c>
      <c r="AQ48">
        <v>0</v>
      </c>
      <c r="AR48">
        <v>49.128</v>
      </c>
      <c r="AS48">
        <v>31.897383000000001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74.800000000000026</v>
      </c>
      <c r="BA48">
        <f t="shared" si="1"/>
        <v>2504.2220330000005</v>
      </c>
      <c r="BB48">
        <v>45</v>
      </c>
      <c r="BD48">
        <v>23</v>
      </c>
      <c r="BE48">
        <v>3.57</v>
      </c>
      <c r="BF48">
        <v>1.07</v>
      </c>
      <c r="BG48">
        <v>4.1100000000000003</v>
      </c>
      <c r="BH48">
        <v>5.81</v>
      </c>
      <c r="BI48">
        <v>4.78</v>
      </c>
      <c r="BJ48">
        <v>3</v>
      </c>
      <c r="BK48">
        <v>4.6399999999999997</v>
      </c>
      <c r="BL48">
        <v>2.1</v>
      </c>
      <c r="BM48">
        <v>1.59</v>
      </c>
      <c r="BN48">
        <v>0.53</v>
      </c>
      <c r="BO48">
        <v>13.69</v>
      </c>
      <c r="BP48">
        <v>0</v>
      </c>
      <c r="BQ48">
        <v>4.45</v>
      </c>
      <c r="BR48">
        <v>2.0099999999999998</v>
      </c>
      <c r="BS48">
        <v>0.45</v>
      </c>
      <c r="BT48">
        <v>0</v>
      </c>
      <c r="BU48">
        <v>0</v>
      </c>
      <c r="BV48">
        <v>0</v>
      </c>
      <c r="BW48">
        <f t="shared" si="2"/>
        <v>74.800000000000026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215.533728</v>
      </c>
      <c r="L49">
        <v>500.22210000000001</v>
      </c>
      <c r="M49">
        <v>80</v>
      </c>
      <c r="N49">
        <v>118.125</v>
      </c>
      <c r="O49">
        <v>123.66562500000001</v>
      </c>
      <c r="P49">
        <v>136.5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346.5</v>
      </c>
      <c r="V49">
        <v>20.37</v>
      </c>
      <c r="W49">
        <v>42.49</v>
      </c>
      <c r="X49">
        <v>147.515625</v>
      </c>
      <c r="Y49">
        <v>0</v>
      </c>
      <c r="Z49">
        <v>13.1076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32.973100000000002</v>
      </c>
      <c r="AF49">
        <v>6.4089999999999998</v>
      </c>
      <c r="AG49">
        <v>38.5548</v>
      </c>
      <c r="AH49">
        <v>152.94049999999999</v>
      </c>
      <c r="AI49">
        <v>15.276</v>
      </c>
      <c r="AJ49">
        <v>0</v>
      </c>
      <c r="AK49">
        <v>50.76</v>
      </c>
      <c r="AL49">
        <v>79.364599999999996</v>
      </c>
      <c r="AM49">
        <v>15.804048</v>
      </c>
      <c r="AN49">
        <v>0.68867999999999996</v>
      </c>
      <c r="AO49">
        <v>20.58</v>
      </c>
      <c r="AP49">
        <v>10.247999999999999</v>
      </c>
      <c r="AQ49">
        <v>0</v>
      </c>
      <c r="AR49">
        <v>49.128</v>
      </c>
      <c r="AS49">
        <v>31.897383000000001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76.460000000000022</v>
      </c>
      <c r="BA49">
        <f t="shared" si="1"/>
        <v>2560.1317330000006</v>
      </c>
      <c r="BB49">
        <v>46</v>
      </c>
      <c r="BD49">
        <v>23</v>
      </c>
      <c r="BE49">
        <v>3.57</v>
      </c>
      <c r="BF49">
        <v>1.07</v>
      </c>
      <c r="BG49">
        <v>4.1100000000000003</v>
      </c>
      <c r="BH49">
        <v>5.81</v>
      </c>
      <c r="BI49">
        <v>4.78</v>
      </c>
      <c r="BJ49">
        <v>3</v>
      </c>
      <c r="BK49">
        <v>4.6399999999999997</v>
      </c>
      <c r="BL49">
        <v>2.1</v>
      </c>
      <c r="BM49">
        <v>1.59</v>
      </c>
      <c r="BN49">
        <v>0.53</v>
      </c>
      <c r="BO49">
        <v>15.35</v>
      </c>
      <c r="BP49">
        <v>0</v>
      </c>
      <c r="BQ49">
        <v>4.45</v>
      </c>
      <c r="BR49">
        <v>2.0099999999999998</v>
      </c>
      <c r="BS49">
        <v>0.45</v>
      </c>
      <c r="BT49">
        <v>0</v>
      </c>
      <c r="BU49">
        <v>0</v>
      </c>
      <c r="BV49">
        <v>0</v>
      </c>
      <c r="BW49">
        <f t="shared" si="2"/>
        <v>76.460000000000022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215.533728</v>
      </c>
      <c r="L50">
        <v>488.22210000000001</v>
      </c>
      <c r="M50">
        <v>80</v>
      </c>
      <c r="N50">
        <v>118.125</v>
      </c>
      <c r="O50">
        <v>123.66562500000001</v>
      </c>
      <c r="P50">
        <v>136.5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346.5</v>
      </c>
      <c r="V50">
        <v>20.37</v>
      </c>
      <c r="W50">
        <v>42.49</v>
      </c>
      <c r="X50">
        <v>147.515625</v>
      </c>
      <c r="Y50">
        <v>0</v>
      </c>
      <c r="Z50">
        <v>13.1076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32.973100000000002</v>
      </c>
      <c r="AF50">
        <v>6.4089999999999998</v>
      </c>
      <c r="AG50">
        <v>38.5548</v>
      </c>
      <c r="AH50">
        <v>152.94049999999999</v>
      </c>
      <c r="AI50">
        <v>15.276</v>
      </c>
      <c r="AJ50">
        <v>0</v>
      </c>
      <c r="AK50">
        <v>50.76</v>
      </c>
      <c r="AL50">
        <v>79.364599999999996</v>
      </c>
      <c r="AM50">
        <v>15.804048</v>
      </c>
      <c r="AN50">
        <v>0.68867999999999996</v>
      </c>
      <c r="AO50">
        <v>20.58</v>
      </c>
      <c r="AP50">
        <v>10.247999999999999</v>
      </c>
      <c r="AQ50">
        <v>0</v>
      </c>
      <c r="AR50">
        <v>49.128</v>
      </c>
      <c r="AS50">
        <v>31.897383000000001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76.460000000000022</v>
      </c>
      <c r="BA50">
        <f t="shared" si="1"/>
        <v>2548.1317330000006</v>
      </c>
      <c r="BB50">
        <v>47</v>
      </c>
      <c r="BD50">
        <v>23</v>
      </c>
      <c r="BE50">
        <v>3.57</v>
      </c>
      <c r="BF50">
        <v>1.07</v>
      </c>
      <c r="BG50">
        <v>4.1100000000000003</v>
      </c>
      <c r="BH50">
        <v>5.81</v>
      </c>
      <c r="BI50">
        <v>4.78</v>
      </c>
      <c r="BJ50">
        <v>3</v>
      </c>
      <c r="BK50">
        <v>4.6399999999999997</v>
      </c>
      <c r="BL50">
        <v>2.1</v>
      </c>
      <c r="BM50">
        <v>1.59</v>
      </c>
      <c r="BN50">
        <v>0.53</v>
      </c>
      <c r="BO50">
        <v>15.35</v>
      </c>
      <c r="BP50">
        <v>0</v>
      </c>
      <c r="BQ50">
        <v>4.45</v>
      </c>
      <c r="BR50">
        <v>2.0099999999999998</v>
      </c>
      <c r="BS50">
        <v>0.45</v>
      </c>
      <c r="BT50">
        <v>0</v>
      </c>
      <c r="BU50">
        <v>0</v>
      </c>
      <c r="BV50">
        <v>0</v>
      </c>
      <c r="BW50">
        <f t="shared" si="2"/>
        <v>76.460000000000022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215.533728</v>
      </c>
      <c r="L51">
        <v>486.22210000000001</v>
      </c>
      <c r="M51">
        <v>80</v>
      </c>
      <c r="N51">
        <v>118.125</v>
      </c>
      <c r="O51">
        <v>123.66562500000001</v>
      </c>
      <c r="P51">
        <v>137.625</v>
      </c>
      <c r="Q51">
        <v>10.91</v>
      </c>
      <c r="R51">
        <v>42.390099999999997</v>
      </c>
      <c r="S51">
        <v>26.3901</v>
      </c>
      <c r="T51">
        <v>0</v>
      </c>
      <c r="U51">
        <v>348.97500000000002</v>
      </c>
      <c r="V51">
        <v>20.37</v>
      </c>
      <c r="W51">
        <v>42.49</v>
      </c>
      <c r="X51">
        <v>147.515625</v>
      </c>
      <c r="Y51">
        <v>0</v>
      </c>
      <c r="Z51">
        <v>13.1076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32.973100000000002</v>
      </c>
      <c r="AF51">
        <v>6.4089999999999998</v>
      </c>
      <c r="AG51">
        <v>38.5548</v>
      </c>
      <c r="AH51">
        <v>152.94049999999999</v>
      </c>
      <c r="AI51">
        <v>15.276</v>
      </c>
      <c r="AJ51">
        <v>0</v>
      </c>
      <c r="AK51">
        <v>50.76</v>
      </c>
      <c r="AL51">
        <v>79.364599999999996</v>
      </c>
      <c r="AM51">
        <v>15.804048</v>
      </c>
      <c r="AN51">
        <v>0.68867999999999996</v>
      </c>
      <c r="AO51">
        <v>20.58</v>
      </c>
      <c r="AP51">
        <v>10.247999999999999</v>
      </c>
      <c r="AQ51">
        <v>0</v>
      </c>
      <c r="AR51">
        <v>49.128</v>
      </c>
      <c r="AS51">
        <v>31.897383000000001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76.460000000000022</v>
      </c>
      <c r="BA51">
        <f t="shared" si="1"/>
        <v>2549.7270170000006</v>
      </c>
      <c r="BB51">
        <v>48</v>
      </c>
      <c r="BD51">
        <v>23</v>
      </c>
      <c r="BE51">
        <v>3.57</v>
      </c>
      <c r="BF51">
        <v>1.07</v>
      </c>
      <c r="BG51">
        <v>4.1100000000000003</v>
      </c>
      <c r="BH51">
        <v>5.81</v>
      </c>
      <c r="BI51">
        <v>4.78</v>
      </c>
      <c r="BJ51">
        <v>3</v>
      </c>
      <c r="BK51">
        <v>4.6399999999999997</v>
      </c>
      <c r="BL51">
        <v>2.1</v>
      </c>
      <c r="BM51">
        <v>1.59</v>
      </c>
      <c r="BN51">
        <v>0.53</v>
      </c>
      <c r="BO51">
        <v>15.35</v>
      </c>
      <c r="BP51">
        <v>0</v>
      </c>
      <c r="BQ51">
        <v>4.45</v>
      </c>
      <c r="BR51">
        <v>2.0099999999999998</v>
      </c>
      <c r="BS51">
        <v>0.45</v>
      </c>
      <c r="BT51">
        <v>0</v>
      </c>
      <c r="BU51">
        <v>0</v>
      </c>
      <c r="BV51">
        <v>0</v>
      </c>
      <c r="BW51">
        <f t="shared" si="2"/>
        <v>76.460000000000022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215.5301</v>
      </c>
      <c r="L52">
        <v>520.22209999999995</v>
      </c>
      <c r="M52">
        <v>80</v>
      </c>
      <c r="N52">
        <v>118.125</v>
      </c>
      <c r="O52">
        <v>123.66562500000001</v>
      </c>
      <c r="P52">
        <v>137.625</v>
      </c>
      <c r="Q52">
        <v>10.91</v>
      </c>
      <c r="R52">
        <v>42.390099999999997</v>
      </c>
      <c r="S52">
        <v>26.3901</v>
      </c>
      <c r="T52">
        <v>0</v>
      </c>
      <c r="U52">
        <v>348.97500000000002</v>
      </c>
      <c r="V52">
        <v>20.37</v>
      </c>
      <c r="W52">
        <v>42.49</v>
      </c>
      <c r="X52">
        <v>147.515625</v>
      </c>
      <c r="Y52">
        <v>0</v>
      </c>
      <c r="Z52">
        <v>13.1076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32.973100000000002</v>
      </c>
      <c r="AF52">
        <v>6.4089999999999998</v>
      </c>
      <c r="AG52">
        <v>38.5548</v>
      </c>
      <c r="AH52">
        <v>152.94049999999999</v>
      </c>
      <c r="AI52">
        <v>15.276</v>
      </c>
      <c r="AJ52">
        <v>0</v>
      </c>
      <c r="AK52">
        <v>50.76</v>
      </c>
      <c r="AL52">
        <v>79.364599999999996</v>
      </c>
      <c r="AM52">
        <v>15.804048</v>
      </c>
      <c r="AN52">
        <v>0.68867999999999996</v>
      </c>
      <c r="AO52">
        <v>20.58</v>
      </c>
      <c r="AP52">
        <v>10.247999999999999</v>
      </c>
      <c r="AQ52">
        <v>0</v>
      </c>
      <c r="AR52">
        <v>49.128</v>
      </c>
      <c r="AS52">
        <v>31.897383000000001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76.460000000000022</v>
      </c>
      <c r="BA52">
        <f t="shared" si="1"/>
        <v>2583.7233890000007</v>
      </c>
      <c r="BB52">
        <v>49</v>
      </c>
      <c r="BD52">
        <v>23</v>
      </c>
      <c r="BE52">
        <v>3.57</v>
      </c>
      <c r="BF52">
        <v>1.07</v>
      </c>
      <c r="BG52">
        <v>4.1100000000000003</v>
      </c>
      <c r="BH52">
        <v>5.81</v>
      </c>
      <c r="BI52">
        <v>4.78</v>
      </c>
      <c r="BJ52">
        <v>3</v>
      </c>
      <c r="BK52">
        <v>4.6399999999999997</v>
      </c>
      <c r="BL52">
        <v>2.1</v>
      </c>
      <c r="BM52">
        <v>1.59</v>
      </c>
      <c r="BN52">
        <v>0.53</v>
      </c>
      <c r="BO52">
        <v>15.35</v>
      </c>
      <c r="BP52">
        <v>0</v>
      </c>
      <c r="BQ52">
        <v>4.45</v>
      </c>
      <c r="BR52">
        <v>2.0099999999999998</v>
      </c>
      <c r="BS52">
        <v>0.45</v>
      </c>
      <c r="BT52">
        <v>0</v>
      </c>
      <c r="BU52">
        <v>0</v>
      </c>
      <c r="BV52">
        <v>0</v>
      </c>
      <c r="BW52">
        <f t="shared" si="2"/>
        <v>76.460000000000022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215.5301</v>
      </c>
      <c r="L53">
        <v>553.22209999999995</v>
      </c>
      <c r="M53">
        <v>80</v>
      </c>
      <c r="N53">
        <v>118.125</v>
      </c>
      <c r="O53">
        <v>123.66562500000001</v>
      </c>
      <c r="P53">
        <v>136.5</v>
      </c>
      <c r="Q53">
        <v>10.91</v>
      </c>
      <c r="R53">
        <v>42.390099999999997</v>
      </c>
      <c r="S53">
        <v>26.3901</v>
      </c>
      <c r="T53">
        <v>0</v>
      </c>
      <c r="U53">
        <v>348.97500000000002</v>
      </c>
      <c r="V53">
        <v>20.37</v>
      </c>
      <c r="W53">
        <v>42.49</v>
      </c>
      <c r="X53">
        <v>147.515625</v>
      </c>
      <c r="Y53">
        <v>0</v>
      </c>
      <c r="Z53">
        <v>13.1076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32.973100000000002</v>
      </c>
      <c r="AF53">
        <v>6.4089999999999998</v>
      </c>
      <c r="AG53">
        <v>38.5548</v>
      </c>
      <c r="AH53">
        <v>152.94049999999999</v>
      </c>
      <c r="AI53">
        <v>15.276</v>
      </c>
      <c r="AJ53">
        <v>0</v>
      </c>
      <c r="AK53">
        <v>50.76</v>
      </c>
      <c r="AL53">
        <v>83.664000000000001</v>
      </c>
      <c r="AM53">
        <v>15.804048</v>
      </c>
      <c r="AN53">
        <v>0.68867999999999996</v>
      </c>
      <c r="AO53">
        <v>20.58</v>
      </c>
      <c r="AP53">
        <v>10.247999999999999</v>
      </c>
      <c r="AQ53">
        <v>0</v>
      </c>
      <c r="AR53">
        <v>49.128</v>
      </c>
      <c r="AS53">
        <v>31.897383000000001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76.460000000000022</v>
      </c>
      <c r="BA53">
        <f t="shared" si="1"/>
        <v>2619.897789000001</v>
      </c>
      <c r="BB53">
        <v>50</v>
      </c>
      <c r="BD53">
        <v>23</v>
      </c>
      <c r="BE53">
        <v>3.57</v>
      </c>
      <c r="BF53">
        <v>1.07</v>
      </c>
      <c r="BG53">
        <v>4.1100000000000003</v>
      </c>
      <c r="BH53">
        <v>5.81</v>
      </c>
      <c r="BI53">
        <v>4.78</v>
      </c>
      <c r="BJ53">
        <v>3</v>
      </c>
      <c r="BK53">
        <v>4.6399999999999997</v>
      </c>
      <c r="BL53">
        <v>2.1</v>
      </c>
      <c r="BM53">
        <v>1.59</v>
      </c>
      <c r="BN53">
        <v>0.53</v>
      </c>
      <c r="BO53">
        <v>15.35</v>
      </c>
      <c r="BP53">
        <v>0</v>
      </c>
      <c r="BQ53">
        <v>4.45</v>
      </c>
      <c r="BR53">
        <v>2.0099999999999998</v>
      </c>
      <c r="BS53">
        <v>0.45</v>
      </c>
      <c r="BT53">
        <v>0</v>
      </c>
      <c r="BU53">
        <v>0</v>
      </c>
      <c r="BV53">
        <v>0</v>
      </c>
      <c r="BW53">
        <f t="shared" si="2"/>
        <v>76.460000000000022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215.5301</v>
      </c>
      <c r="L54">
        <v>522.22209999999995</v>
      </c>
      <c r="M54">
        <v>80</v>
      </c>
      <c r="N54">
        <v>118.125</v>
      </c>
      <c r="O54">
        <v>123.66562500000001</v>
      </c>
      <c r="P54">
        <v>136.5</v>
      </c>
      <c r="Q54">
        <v>10.91</v>
      </c>
      <c r="R54">
        <v>42.390099999999997</v>
      </c>
      <c r="S54">
        <v>26.3901</v>
      </c>
      <c r="T54">
        <v>0</v>
      </c>
      <c r="U54">
        <v>348.97500000000002</v>
      </c>
      <c r="V54">
        <v>20.37</v>
      </c>
      <c r="W54">
        <v>42.49</v>
      </c>
      <c r="X54">
        <v>147.515625</v>
      </c>
      <c r="Y54">
        <v>0</v>
      </c>
      <c r="Z54">
        <v>13.1076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32.973100000000002</v>
      </c>
      <c r="AF54">
        <v>6.4089999999999998</v>
      </c>
      <c r="AG54">
        <v>38.5548</v>
      </c>
      <c r="AH54">
        <v>152.94049999999999</v>
      </c>
      <c r="AI54">
        <v>15.276</v>
      </c>
      <c r="AJ54">
        <v>0</v>
      </c>
      <c r="AK54">
        <v>50.76</v>
      </c>
      <c r="AL54">
        <v>83.664000000000001</v>
      </c>
      <c r="AM54">
        <v>15.804048</v>
      </c>
      <c r="AN54">
        <v>0.68867999999999996</v>
      </c>
      <c r="AO54">
        <v>20.58</v>
      </c>
      <c r="AP54">
        <v>10.247999999999999</v>
      </c>
      <c r="AQ54">
        <v>0</v>
      </c>
      <c r="AR54">
        <v>49.128</v>
      </c>
      <c r="AS54">
        <v>31.897383000000001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76.29000000000002</v>
      </c>
      <c r="BA54">
        <f t="shared" si="1"/>
        <v>2588.7277890000009</v>
      </c>
      <c r="BB54">
        <v>51</v>
      </c>
      <c r="BD54">
        <v>23</v>
      </c>
      <c r="BE54">
        <v>3.57</v>
      </c>
      <c r="BF54">
        <v>1.07</v>
      </c>
      <c r="BG54">
        <v>4.1100000000000003</v>
      </c>
      <c r="BH54">
        <v>5.81</v>
      </c>
      <c r="BI54">
        <v>4.78</v>
      </c>
      <c r="BJ54">
        <v>3</v>
      </c>
      <c r="BK54">
        <v>4.54</v>
      </c>
      <c r="BL54">
        <v>2.0299999999999998</v>
      </c>
      <c r="BM54">
        <v>1.59</v>
      </c>
      <c r="BN54">
        <v>0.53</v>
      </c>
      <c r="BO54">
        <v>15.35</v>
      </c>
      <c r="BP54">
        <v>0</v>
      </c>
      <c r="BQ54">
        <v>4.45</v>
      </c>
      <c r="BR54">
        <v>2.0099999999999998</v>
      </c>
      <c r="BS54">
        <v>0.45</v>
      </c>
      <c r="BT54">
        <v>0</v>
      </c>
      <c r="BU54">
        <v>0</v>
      </c>
      <c r="BV54">
        <v>0</v>
      </c>
      <c r="BW54">
        <f t="shared" si="2"/>
        <v>76.29000000000002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215.5301</v>
      </c>
      <c r="L55">
        <v>557.22209999999995</v>
      </c>
      <c r="M55">
        <v>80</v>
      </c>
      <c r="N55">
        <v>118.125</v>
      </c>
      <c r="O55">
        <v>123.66562500000001</v>
      </c>
      <c r="P55">
        <v>136.5</v>
      </c>
      <c r="Q55">
        <v>10.91</v>
      </c>
      <c r="R55">
        <v>42.390099999999997</v>
      </c>
      <c r="S55">
        <v>26.3901</v>
      </c>
      <c r="T55">
        <v>0</v>
      </c>
      <c r="U55">
        <v>348.97500000000002</v>
      </c>
      <c r="V55">
        <v>15.1046</v>
      </c>
      <c r="W55">
        <v>34.799309999999998</v>
      </c>
      <c r="X55">
        <v>147.515625</v>
      </c>
      <c r="Y55">
        <v>0</v>
      </c>
      <c r="Z55">
        <v>12.1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32.973100000000002</v>
      </c>
      <c r="AF55">
        <v>8.8740000000000006</v>
      </c>
      <c r="AG55">
        <v>38.5548</v>
      </c>
      <c r="AH55">
        <v>152.94049999999999</v>
      </c>
      <c r="AI55">
        <v>15.276</v>
      </c>
      <c r="AJ55">
        <v>0</v>
      </c>
      <c r="AK55">
        <v>50.76</v>
      </c>
      <c r="AL55">
        <v>83.664000000000001</v>
      </c>
      <c r="AM55">
        <v>15.804048</v>
      </c>
      <c r="AN55">
        <v>0.68867999999999996</v>
      </c>
      <c r="AO55">
        <v>20.58</v>
      </c>
      <c r="AP55">
        <v>0</v>
      </c>
      <c r="AQ55">
        <v>0</v>
      </c>
      <c r="AR55">
        <v>49.128</v>
      </c>
      <c r="AS55">
        <v>31.897383000000001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76.310000000000016</v>
      </c>
      <c r="BA55">
        <f t="shared" si="1"/>
        <v>2602.0010990000005</v>
      </c>
      <c r="BB55">
        <v>52</v>
      </c>
      <c r="BD55">
        <v>23</v>
      </c>
      <c r="BE55">
        <v>3.57</v>
      </c>
      <c r="BF55">
        <v>1.0900000000000001</v>
      </c>
      <c r="BG55">
        <v>4.1100000000000003</v>
      </c>
      <c r="BH55">
        <v>5.81</v>
      </c>
      <c r="BI55">
        <v>4.78</v>
      </c>
      <c r="BJ55">
        <v>3</v>
      </c>
      <c r="BK55">
        <v>4.54</v>
      </c>
      <c r="BL55">
        <v>2.0299999999999998</v>
      </c>
      <c r="BM55">
        <v>1.59</v>
      </c>
      <c r="BN55">
        <v>0.53</v>
      </c>
      <c r="BO55">
        <v>15.35</v>
      </c>
      <c r="BP55">
        <v>0</v>
      </c>
      <c r="BQ55">
        <v>4.45</v>
      </c>
      <c r="BR55">
        <v>2.0099999999999998</v>
      </c>
      <c r="BS55">
        <v>0.45</v>
      </c>
      <c r="BT55">
        <v>0</v>
      </c>
      <c r="BU55">
        <v>0</v>
      </c>
      <c r="BV55">
        <v>0</v>
      </c>
      <c r="BW55">
        <f t="shared" si="2"/>
        <v>76.310000000000016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215.5301</v>
      </c>
      <c r="L56">
        <v>598.22209999999995</v>
      </c>
      <c r="M56">
        <v>80</v>
      </c>
      <c r="N56">
        <v>118.125</v>
      </c>
      <c r="O56">
        <v>123.66562500000001</v>
      </c>
      <c r="P56">
        <v>136.5</v>
      </c>
      <c r="Q56">
        <v>10.91</v>
      </c>
      <c r="R56">
        <v>42.390099999999997</v>
      </c>
      <c r="S56">
        <v>26.3901</v>
      </c>
      <c r="T56">
        <v>0</v>
      </c>
      <c r="U56">
        <v>348.97500000000002</v>
      </c>
      <c r="V56">
        <v>20.37</v>
      </c>
      <c r="W56">
        <v>34.799309999999998</v>
      </c>
      <c r="X56">
        <v>147.515625</v>
      </c>
      <c r="Y56">
        <v>0</v>
      </c>
      <c r="Z56">
        <v>13.09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32.973100000000002</v>
      </c>
      <c r="AF56">
        <v>8.8740000000000006</v>
      </c>
      <c r="AG56">
        <v>38.5548</v>
      </c>
      <c r="AH56">
        <v>152.94049999999999</v>
      </c>
      <c r="AI56">
        <v>15.276</v>
      </c>
      <c r="AJ56">
        <v>0</v>
      </c>
      <c r="AK56">
        <v>50.76</v>
      </c>
      <c r="AL56">
        <v>83.664000000000001</v>
      </c>
      <c r="AM56">
        <v>15.804048</v>
      </c>
      <c r="AN56">
        <v>0.68867999999999996</v>
      </c>
      <c r="AO56">
        <v>20.58</v>
      </c>
      <c r="AP56">
        <v>0</v>
      </c>
      <c r="AQ56">
        <v>0</v>
      </c>
      <c r="AR56">
        <v>49.128</v>
      </c>
      <c r="AS56">
        <v>31.897383000000001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76.310000000000016</v>
      </c>
      <c r="BA56">
        <f t="shared" si="1"/>
        <v>2649.2564990000005</v>
      </c>
      <c r="BB56">
        <v>53</v>
      </c>
      <c r="BD56">
        <v>23</v>
      </c>
      <c r="BE56">
        <v>3.57</v>
      </c>
      <c r="BF56">
        <v>1.0900000000000001</v>
      </c>
      <c r="BG56">
        <v>4.1100000000000003</v>
      </c>
      <c r="BH56">
        <v>5.81</v>
      </c>
      <c r="BI56">
        <v>4.78</v>
      </c>
      <c r="BJ56">
        <v>3</v>
      </c>
      <c r="BK56">
        <v>4.54</v>
      </c>
      <c r="BL56">
        <v>2.0299999999999998</v>
      </c>
      <c r="BM56">
        <v>1.59</v>
      </c>
      <c r="BN56">
        <v>0.53</v>
      </c>
      <c r="BO56">
        <v>15.35</v>
      </c>
      <c r="BP56">
        <v>0</v>
      </c>
      <c r="BQ56">
        <v>4.45</v>
      </c>
      <c r="BR56">
        <v>2.0099999999999998</v>
      </c>
      <c r="BS56">
        <v>0.45</v>
      </c>
      <c r="BT56">
        <v>0</v>
      </c>
      <c r="BU56">
        <v>0</v>
      </c>
      <c r="BV56">
        <v>0</v>
      </c>
      <c r="BW56">
        <f t="shared" si="2"/>
        <v>76.310000000000016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215.5301</v>
      </c>
      <c r="L57">
        <v>623.22209999999995</v>
      </c>
      <c r="M57">
        <v>80</v>
      </c>
      <c r="N57">
        <v>118.125</v>
      </c>
      <c r="O57">
        <v>123.66562500000001</v>
      </c>
      <c r="P57">
        <v>137.625</v>
      </c>
      <c r="Q57">
        <v>10.91</v>
      </c>
      <c r="R57">
        <v>42.390099999999997</v>
      </c>
      <c r="S57">
        <v>26.3901</v>
      </c>
      <c r="T57">
        <v>0</v>
      </c>
      <c r="U57">
        <v>348.97500000000002</v>
      </c>
      <c r="V57">
        <v>20.37</v>
      </c>
      <c r="W57">
        <v>34.799309999999998</v>
      </c>
      <c r="X57">
        <v>147.515625</v>
      </c>
      <c r="Y57">
        <v>0</v>
      </c>
      <c r="Z57">
        <v>13.1076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32.973100000000002</v>
      </c>
      <c r="AF57">
        <v>8.8740000000000006</v>
      </c>
      <c r="AG57">
        <v>38.5548</v>
      </c>
      <c r="AH57">
        <v>152.94049999999999</v>
      </c>
      <c r="AI57">
        <v>15.276</v>
      </c>
      <c r="AJ57">
        <v>0</v>
      </c>
      <c r="AK57">
        <v>50.76</v>
      </c>
      <c r="AL57">
        <v>83.664000000000001</v>
      </c>
      <c r="AM57">
        <v>15.804048</v>
      </c>
      <c r="AN57">
        <v>0.68867999999999996</v>
      </c>
      <c r="AO57">
        <v>20.58</v>
      </c>
      <c r="AP57">
        <v>0</v>
      </c>
      <c r="AQ57">
        <v>0</v>
      </c>
      <c r="AR57">
        <v>49.128</v>
      </c>
      <c r="AS57">
        <v>31.897383000000001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76.370000000000019</v>
      </c>
      <c r="BA57">
        <f t="shared" si="1"/>
        <v>2675.4590990000006</v>
      </c>
      <c r="BB57">
        <v>54</v>
      </c>
      <c r="BD57">
        <v>23</v>
      </c>
      <c r="BE57">
        <v>3.57</v>
      </c>
      <c r="BF57">
        <v>1.0900000000000001</v>
      </c>
      <c r="BG57">
        <v>4.1100000000000003</v>
      </c>
      <c r="BH57">
        <v>5.81</v>
      </c>
      <c r="BI57">
        <v>4.78</v>
      </c>
      <c r="BJ57">
        <v>3</v>
      </c>
      <c r="BK57">
        <v>4.5999999999999996</v>
      </c>
      <c r="BL57">
        <v>2.0299999999999998</v>
      </c>
      <c r="BM57">
        <v>1.59</v>
      </c>
      <c r="BN57">
        <v>0.53</v>
      </c>
      <c r="BO57">
        <v>15.35</v>
      </c>
      <c r="BP57">
        <v>0</v>
      </c>
      <c r="BQ57">
        <v>4.45</v>
      </c>
      <c r="BR57">
        <v>2.0099999999999998</v>
      </c>
      <c r="BS57">
        <v>0.45</v>
      </c>
      <c r="BT57">
        <v>0</v>
      </c>
      <c r="BU57">
        <v>0</v>
      </c>
      <c r="BV57">
        <v>0</v>
      </c>
      <c r="BW57">
        <f t="shared" si="2"/>
        <v>76.370000000000019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215.5301</v>
      </c>
      <c r="L58">
        <v>623.22209999999995</v>
      </c>
      <c r="M58">
        <v>80</v>
      </c>
      <c r="N58">
        <v>118.125</v>
      </c>
      <c r="O58">
        <v>123.66562500000001</v>
      </c>
      <c r="P58">
        <v>137.625</v>
      </c>
      <c r="Q58">
        <v>10.91</v>
      </c>
      <c r="R58">
        <v>42.390099999999997</v>
      </c>
      <c r="S58">
        <v>26.3901</v>
      </c>
      <c r="T58">
        <v>0</v>
      </c>
      <c r="U58">
        <v>348.97500000000002</v>
      </c>
      <c r="V58">
        <v>20.37</v>
      </c>
      <c r="W58">
        <v>34.799309999999998</v>
      </c>
      <c r="X58">
        <v>147.515625</v>
      </c>
      <c r="Y58">
        <v>0</v>
      </c>
      <c r="Z58">
        <v>13.1076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32.973100000000002</v>
      </c>
      <c r="AF58">
        <v>8.8740000000000006</v>
      </c>
      <c r="AG58">
        <v>38.5548</v>
      </c>
      <c r="AH58">
        <v>152.94049999999999</v>
      </c>
      <c r="AI58">
        <v>15.276</v>
      </c>
      <c r="AJ58">
        <v>0</v>
      </c>
      <c r="AK58">
        <v>50.76</v>
      </c>
      <c r="AL58">
        <v>83.664000000000001</v>
      </c>
      <c r="AM58">
        <v>15.804048</v>
      </c>
      <c r="AN58">
        <v>0.68867999999999996</v>
      </c>
      <c r="AO58">
        <v>20.58</v>
      </c>
      <c r="AP58">
        <v>0</v>
      </c>
      <c r="AQ58">
        <v>0</v>
      </c>
      <c r="AR58">
        <v>49.128</v>
      </c>
      <c r="AS58">
        <v>31.897383000000001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76.370000000000019</v>
      </c>
      <c r="BA58">
        <f t="shared" si="1"/>
        <v>2675.4590990000006</v>
      </c>
      <c r="BB58">
        <v>55</v>
      </c>
      <c r="BD58">
        <v>23</v>
      </c>
      <c r="BE58">
        <v>3.57</v>
      </c>
      <c r="BF58">
        <v>1.0900000000000001</v>
      </c>
      <c r="BG58">
        <v>4.1100000000000003</v>
      </c>
      <c r="BH58">
        <v>5.81</v>
      </c>
      <c r="BI58">
        <v>4.78</v>
      </c>
      <c r="BJ58">
        <v>3</v>
      </c>
      <c r="BK58">
        <v>4.5999999999999996</v>
      </c>
      <c r="BL58">
        <v>2.0299999999999998</v>
      </c>
      <c r="BM58">
        <v>1.59</v>
      </c>
      <c r="BN58">
        <v>0.53</v>
      </c>
      <c r="BO58">
        <v>15.35</v>
      </c>
      <c r="BP58">
        <v>0</v>
      </c>
      <c r="BQ58">
        <v>4.45</v>
      </c>
      <c r="BR58">
        <v>2.0099999999999998</v>
      </c>
      <c r="BS58">
        <v>0.45</v>
      </c>
      <c r="BT58">
        <v>0</v>
      </c>
      <c r="BU58">
        <v>0</v>
      </c>
      <c r="BV58">
        <v>0</v>
      </c>
      <c r="BW58">
        <f t="shared" si="2"/>
        <v>76.370000000000019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215.5301</v>
      </c>
      <c r="L59">
        <v>653.15250000000003</v>
      </c>
      <c r="M59">
        <v>80</v>
      </c>
      <c r="N59">
        <v>118.125</v>
      </c>
      <c r="O59">
        <v>123.66562500000001</v>
      </c>
      <c r="P59">
        <v>138.375</v>
      </c>
      <c r="Q59">
        <v>10.91</v>
      </c>
      <c r="R59">
        <v>42.390099999999997</v>
      </c>
      <c r="S59">
        <v>26.3901</v>
      </c>
      <c r="T59">
        <v>0</v>
      </c>
      <c r="U59">
        <v>348.97500000000002</v>
      </c>
      <c r="V59">
        <v>20.37</v>
      </c>
      <c r="W59">
        <v>34.799309999999998</v>
      </c>
      <c r="X59">
        <v>147.515625</v>
      </c>
      <c r="Y59">
        <v>0</v>
      </c>
      <c r="Z59">
        <v>13.1076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32.973100000000002</v>
      </c>
      <c r="AF59">
        <v>8.8740000000000006</v>
      </c>
      <c r="AG59">
        <v>38.5548</v>
      </c>
      <c r="AH59">
        <v>152.94049999999999</v>
      </c>
      <c r="AI59">
        <v>15.276</v>
      </c>
      <c r="AJ59">
        <v>0</v>
      </c>
      <c r="AK59">
        <v>50.76</v>
      </c>
      <c r="AL59">
        <v>58.1</v>
      </c>
      <c r="AM59">
        <v>15.804048</v>
      </c>
      <c r="AN59">
        <v>0.68867999999999996</v>
      </c>
      <c r="AO59">
        <v>20.58</v>
      </c>
      <c r="AP59">
        <v>0</v>
      </c>
      <c r="AQ59">
        <v>0</v>
      </c>
      <c r="AR59">
        <v>49.128</v>
      </c>
      <c r="AS59">
        <v>31.897383000000001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76.370000000000019</v>
      </c>
      <c r="BA59">
        <f t="shared" si="1"/>
        <v>2680.5754990000009</v>
      </c>
      <c r="BB59">
        <v>56</v>
      </c>
      <c r="BD59">
        <v>23</v>
      </c>
      <c r="BE59">
        <v>3.57</v>
      </c>
      <c r="BF59">
        <v>1.0900000000000001</v>
      </c>
      <c r="BG59">
        <v>4.1100000000000003</v>
      </c>
      <c r="BH59">
        <v>5.81</v>
      </c>
      <c r="BI59">
        <v>4.78</v>
      </c>
      <c r="BJ59">
        <v>3</v>
      </c>
      <c r="BK59">
        <v>4.5999999999999996</v>
      </c>
      <c r="BL59">
        <v>2.0299999999999998</v>
      </c>
      <c r="BM59">
        <v>1.59</v>
      </c>
      <c r="BN59">
        <v>0.53</v>
      </c>
      <c r="BO59">
        <v>15.35</v>
      </c>
      <c r="BP59">
        <v>0</v>
      </c>
      <c r="BQ59">
        <v>4.45</v>
      </c>
      <c r="BR59">
        <v>2.0099999999999998</v>
      </c>
      <c r="BS59">
        <v>0.45</v>
      </c>
      <c r="BT59">
        <v>0</v>
      </c>
      <c r="BU59">
        <v>0</v>
      </c>
      <c r="BV59">
        <v>0</v>
      </c>
      <c r="BW59">
        <f t="shared" si="2"/>
        <v>76.370000000000019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215.5301</v>
      </c>
      <c r="L60">
        <v>653.15250000000003</v>
      </c>
      <c r="M60">
        <v>80</v>
      </c>
      <c r="N60">
        <v>118.125</v>
      </c>
      <c r="O60">
        <v>123.66562500000001</v>
      </c>
      <c r="P60">
        <v>138.375</v>
      </c>
      <c r="Q60">
        <v>10.91</v>
      </c>
      <c r="R60">
        <v>42.390099999999997</v>
      </c>
      <c r="S60">
        <v>26.3901</v>
      </c>
      <c r="T60">
        <v>0</v>
      </c>
      <c r="U60">
        <v>348.97500000000002</v>
      </c>
      <c r="V60">
        <v>20.37</v>
      </c>
      <c r="W60">
        <v>34.799309999999998</v>
      </c>
      <c r="X60">
        <v>147.515625</v>
      </c>
      <c r="Y60">
        <v>0</v>
      </c>
      <c r="Z60">
        <v>13.1076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32.973100000000002</v>
      </c>
      <c r="AF60">
        <v>8.8740000000000006</v>
      </c>
      <c r="AG60">
        <v>38.5548</v>
      </c>
      <c r="AH60">
        <v>152.94049999999999</v>
      </c>
      <c r="AI60">
        <v>15.276</v>
      </c>
      <c r="AJ60">
        <v>0</v>
      </c>
      <c r="AK60">
        <v>50.76</v>
      </c>
      <c r="AL60">
        <v>58.1</v>
      </c>
      <c r="AM60">
        <v>15.804048</v>
      </c>
      <c r="AN60">
        <v>0.68867999999999996</v>
      </c>
      <c r="AO60">
        <v>20.58</v>
      </c>
      <c r="AP60">
        <v>0</v>
      </c>
      <c r="AQ60">
        <v>0</v>
      </c>
      <c r="AR60">
        <v>49.128</v>
      </c>
      <c r="AS60">
        <v>31.897383000000001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76.370000000000019</v>
      </c>
      <c r="BA60">
        <f t="shared" si="1"/>
        <v>2680.5754990000009</v>
      </c>
      <c r="BB60">
        <v>57</v>
      </c>
      <c r="BD60">
        <v>23</v>
      </c>
      <c r="BE60">
        <v>3.57</v>
      </c>
      <c r="BF60">
        <v>1.0900000000000001</v>
      </c>
      <c r="BG60">
        <v>4.1100000000000003</v>
      </c>
      <c r="BH60">
        <v>5.81</v>
      </c>
      <c r="BI60">
        <v>4.78</v>
      </c>
      <c r="BJ60">
        <v>3</v>
      </c>
      <c r="BK60">
        <v>4.5999999999999996</v>
      </c>
      <c r="BL60">
        <v>2.0299999999999998</v>
      </c>
      <c r="BM60">
        <v>1.59</v>
      </c>
      <c r="BN60">
        <v>0.53</v>
      </c>
      <c r="BO60">
        <v>15.35</v>
      </c>
      <c r="BP60">
        <v>0</v>
      </c>
      <c r="BQ60">
        <v>4.45</v>
      </c>
      <c r="BR60">
        <v>2.0099999999999998</v>
      </c>
      <c r="BS60">
        <v>0.45</v>
      </c>
      <c r="BT60">
        <v>0</v>
      </c>
      <c r="BU60">
        <v>0</v>
      </c>
      <c r="BV60">
        <v>0</v>
      </c>
      <c r="BW60">
        <f t="shared" si="2"/>
        <v>76.370000000000019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215.5301</v>
      </c>
      <c r="L61">
        <v>653.15250000000003</v>
      </c>
      <c r="M61">
        <v>80</v>
      </c>
      <c r="N61">
        <v>118.125</v>
      </c>
      <c r="O61">
        <v>123.66562500000001</v>
      </c>
      <c r="P61">
        <v>138.375</v>
      </c>
      <c r="Q61">
        <v>10.91</v>
      </c>
      <c r="R61">
        <v>42.390099999999997</v>
      </c>
      <c r="S61">
        <v>26.3901</v>
      </c>
      <c r="T61">
        <v>0</v>
      </c>
      <c r="U61">
        <v>348.97500000000002</v>
      </c>
      <c r="V61">
        <v>20.37</v>
      </c>
      <c r="W61">
        <v>34.799309999999998</v>
      </c>
      <c r="X61">
        <v>147.515625</v>
      </c>
      <c r="Y61">
        <v>0</v>
      </c>
      <c r="Z61">
        <v>13.1076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32.973100000000002</v>
      </c>
      <c r="AF61">
        <v>8.8740000000000006</v>
      </c>
      <c r="AG61">
        <v>38.5548</v>
      </c>
      <c r="AH61">
        <v>152.94049999999999</v>
      </c>
      <c r="AI61">
        <v>15.276</v>
      </c>
      <c r="AJ61">
        <v>0</v>
      </c>
      <c r="AK61">
        <v>50.76</v>
      </c>
      <c r="AL61">
        <v>58.1</v>
      </c>
      <c r="AM61">
        <v>15.804048</v>
      </c>
      <c r="AN61">
        <v>0.68867999999999996</v>
      </c>
      <c r="AO61">
        <v>17.934000000000001</v>
      </c>
      <c r="AP61">
        <v>0</v>
      </c>
      <c r="AQ61">
        <v>0</v>
      </c>
      <c r="AR61">
        <v>49.128</v>
      </c>
      <c r="AS61">
        <v>31.897383000000001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76.370000000000019</v>
      </c>
      <c r="BA61">
        <f t="shared" si="1"/>
        <v>2677.9294990000012</v>
      </c>
      <c r="BB61">
        <v>58</v>
      </c>
      <c r="BD61">
        <v>23</v>
      </c>
      <c r="BE61">
        <v>3.57</v>
      </c>
      <c r="BF61">
        <v>1.0900000000000001</v>
      </c>
      <c r="BG61">
        <v>4.1100000000000003</v>
      </c>
      <c r="BH61">
        <v>5.81</v>
      </c>
      <c r="BI61">
        <v>4.78</v>
      </c>
      <c r="BJ61">
        <v>3</v>
      </c>
      <c r="BK61">
        <v>4.5999999999999996</v>
      </c>
      <c r="BL61">
        <v>2.0299999999999998</v>
      </c>
      <c r="BM61">
        <v>1.59</v>
      </c>
      <c r="BN61">
        <v>0.53</v>
      </c>
      <c r="BO61">
        <v>15.35</v>
      </c>
      <c r="BP61">
        <v>0</v>
      </c>
      <c r="BQ61">
        <v>4.45</v>
      </c>
      <c r="BR61">
        <v>2.0099999999999998</v>
      </c>
      <c r="BS61">
        <v>0.45</v>
      </c>
      <c r="BT61">
        <v>0</v>
      </c>
      <c r="BU61">
        <v>0</v>
      </c>
      <c r="BV61">
        <v>0</v>
      </c>
      <c r="BW61">
        <f t="shared" si="2"/>
        <v>76.370000000000019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215.5301</v>
      </c>
      <c r="L62">
        <v>653.15250000000003</v>
      </c>
      <c r="M62">
        <v>80</v>
      </c>
      <c r="N62">
        <v>118.125</v>
      </c>
      <c r="O62">
        <v>123.66562500000001</v>
      </c>
      <c r="P62">
        <v>138.375</v>
      </c>
      <c r="Q62">
        <v>10.91</v>
      </c>
      <c r="R62">
        <v>42.390099999999997</v>
      </c>
      <c r="S62">
        <v>26.3901</v>
      </c>
      <c r="T62">
        <v>0</v>
      </c>
      <c r="U62">
        <v>348.97500000000002</v>
      </c>
      <c r="V62">
        <v>20.37</v>
      </c>
      <c r="W62">
        <v>34.799309999999998</v>
      </c>
      <c r="X62">
        <v>147.515625</v>
      </c>
      <c r="Y62">
        <v>0</v>
      </c>
      <c r="Z62">
        <v>13.1076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32.973100000000002</v>
      </c>
      <c r="AF62">
        <v>8.8740000000000006</v>
      </c>
      <c r="AG62">
        <v>38.5548</v>
      </c>
      <c r="AH62">
        <v>152.94049999999999</v>
      </c>
      <c r="AI62">
        <v>15.276</v>
      </c>
      <c r="AJ62">
        <v>0</v>
      </c>
      <c r="AK62">
        <v>50.76</v>
      </c>
      <c r="AL62">
        <v>79.364599999999996</v>
      </c>
      <c r="AM62">
        <v>15.804048</v>
      </c>
      <c r="AN62">
        <v>0.68867999999999996</v>
      </c>
      <c r="AO62">
        <v>17.934000000000001</v>
      </c>
      <c r="AP62">
        <v>0</v>
      </c>
      <c r="AQ62">
        <v>0</v>
      </c>
      <c r="AR62">
        <v>49.128</v>
      </c>
      <c r="AS62">
        <v>31.897383000000001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76.27000000000001</v>
      </c>
      <c r="BA62">
        <f t="shared" si="1"/>
        <v>2699.0940990000013</v>
      </c>
      <c r="BB62">
        <v>59</v>
      </c>
      <c r="BD62">
        <v>23</v>
      </c>
      <c r="BE62">
        <v>3.57</v>
      </c>
      <c r="BF62">
        <v>1.0900000000000001</v>
      </c>
      <c r="BG62">
        <v>4.1100000000000003</v>
      </c>
      <c r="BH62">
        <v>5.81</v>
      </c>
      <c r="BI62">
        <v>4.78</v>
      </c>
      <c r="BJ62">
        <v>3</v>
      </c>
      <c r="BK62">
        <v>4.54</v>
      </c>
      <c r="BL62">
        <v>1.99</v>
      </c>
      <c r="BM62">
        <v>1.59</v>
      </c>
      <c r="BN62">
        <v>0.53</v>
      </c>
      <c r="BO62">
        <v>15.35</v>
      </c>
      <c r="BP62">
        <v>0</v>
      </c>
      <c r="BQ62">
        <v>4.45</v>
      </c>
      <c r="BR62">
        <v>2.0099999999999998</v>
      </c>
      <c r="BS62">
        <v>0.45</v>
      </c>
      <c r="BT62">
        <v>0</v>
      </c>
      <c r="BU62">
        <v>0</v>
      </c>
      <c r="BV62">
        <v>0</v>
      </c>
      <c r="BW62">
        <f t="shared" si="2"/>
        <v>76.27000000000001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215.5301</v>
      </c>
      <c r="L63">
        <v>653.15250000000003</v>
      </c>
      <c r="M63">
        <v>80</v>
      </c>
      <c r="N63">
        <v>118.125</v>
      </c>
      <c r="O63">
        <v>123.66562500000001</v>
      </c>
      <c r="P63">
        <v>138.375</v>
      </c>
      <c r="Q63">
        <v>10.91</v>
      </c>
      <c r="R63">
        <v>42.390099999999997</v>
      </c>
      <c r="S63">
        <v>26.3901</v>
      </c>
      <c r="T63">
        <v>0</v>
      </c>
      <c r="U63">
        <v>348.97500000000002</v>
      </c>
      <c r="V63">
        <v>20.37</v>
      </c>
      <c r="W63">
        <v>34.799309999999998</v>
      </c>
      <c r="X63">
        <v>147.515625</v>
      </c>
      <c r="Y63">
        <v>0</v>
      </c>
      <c r="Z63">
        <v>13.1076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32.973100000000002</v>
      </c>
      <c r="AF63">
        <v>8.8740000000000006</v>
      </c>
      <c r="AG63">
        <v>38.5548</v>
      </c>
      <c r="AH63">
        <v>152.94049999999999</v>
      </c>
      <c r="AI63">
        <v>15.276</v>
      </c>
      <c r="AJ63">
        <v>0</v>
      </c>
      <c r="AK63">
        <v>50.76</v>
      </c>
      <c r="AL63">
        <v>79.364599999999996</v>
      </c>
      <c r="AM63">
        <v>15.804048</v>
      </c>
      <c r="AN63">
        <v>0.68867999999999996</v>
      </c>
      <c r="AO63">
        <v>17.934000000000001</v>
      </c>
      <c r="AP63">
        <v>0</v>
      </c>
      <c r="AQ63">
        <v>0</v>
      </c>
      <c r="AR63">
        <v>49.128</v>
      </c>
      <c r="AS63">
        <v>31.897383000000001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76.27000000000001</v>
      </c>
      <c r="BA63">
        <f t="shared" si="1"/>
        <v>2699.0940990000013</v>
      </c>
      <c r="BB63">
        <v>60</v>
      </c>
      <c r="BD63">
        <v>23</v>
      </c>
      <c r="BE63">
        <v>3.57</v>
      </c>
      <c r="BF63">
        <v>1.0900000000000001</v>
      </c>
      <c r="BG63">
        <v>4.1100000000000003</v>
      </c>
      <c r="BH63">
        <v>5.81</v>
      </c>
      <c r="BI63">
        <v>4.78</v>
      </c>
      <c r="BJ63">
        <v>3</v>
      </c>
      <c r="BK63">
        <v>4.54</v>
      </c>
      <c r="BL63">
        <v>1.99</v>
      </c>
      <c r="BM63">
        <v>1.59</v>
      </c>
      <c r="BN63">
        <v>0.53</v>
      </c>
      <c r="BO63">
        <v>15.35</v>
      </c>
      <c r="BP63">
        <v>0</v>
      </c>
      <c r="BQ63">
        <v>4.45</v>
      </c>
      <c r="BR63">
        <v>2.0099999999999998</v>
      </c>
      <c r="BS63">
        <v>0.45</v>
      </c>
      <c r="BT63">
        <v>0</v>
      </c>
      <c r="BU63">
        <v>0</v>
      </c>
      <c r="BV63">
        <v>0</v>
      </c>
      <c r="BW63">
        <f t="shared" si="2"/>
        <v>76.27000000000001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215.5301</v>
      </c>
      <c r="L64">
        <v>653.15250000000003</v>
      </c>
      <c r="M64">
        <v>80</v>
      </c>
      <c r="N64">
        <v>118.125</v>
      </c>
      <c r="O64">
        <v>123.66562500000001</v>
      </c>
      <c r="P64">
        <v>138.375</v>
      </c>
      <c r="Q64">
        <v>10.91</v>
      </c>
      <c r="R64">
        <v>42.390099999999997</v>
      </c>
      <c r="S64">
        <v>26.3901</v>
      </c>
      <c r="T64">
        <v>0</v>
      </c>
      <c r="U64">
        <v>348.97500000000002</v>
      </c>
      <c r="V64">
        <v>20.37</v>
      </c>
      <c r="W64">
        <v>34.799309999999998</v>
      </c>
      <c r="X64">
        <v>147.515625</v>
      </c>
      <c r="Y64">
        <v>0</v>
      </c>
      <c r="Z64">
        <v>13.1076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32.973100000000002</v>
      </c>
      <c r="AF64">
        <v>8.8740000000000006</v>
      </c>
      <c r="AG64">
        <v>38.5548</v>
      </c>
      <c r="AH64">
        <v>152.94049999999999</v>
      </c>
      <c r="AI64">
        <v>15.276</v>
      </c>
      <c r="AJ64">
        <v>0</v>
      </c>
      <c r="AK64">
        <v>50.76</v>
      </c>
      <c r="AL64">
        <v>79.364599999999996</v>
      </c>
      <c r="AM64">
        <v>15.804048</v>
      </c>
      <c r="AN64">
        <v>0.68867999999999996</v>
      </c>
      <c r="AO64">
        <v>17.934000000000001</v>
      </c>
      <c r="AP64">
        <v>0</v>
      </c>
      <c r="AQ64">
        <v>0</v>
      </c>
      <c r="AR64">
        <v>49.128</v>
      </c>
      <c r="AS64">
        <v>31.897383000000001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76.27000000000001</v>
      </c>
      <c r="BA64">
        <f t="shared" si="1"/>
        <v>2699.0940990000013</v>
      </c>
      <c r="BB64">
        <v>61</v>
      </c>
      <c r="BD64">
        <v>23</v>
      </c>
      <c r="BE64">
        <v>3.57</v>
      </c>
      <c r="BF64">
        <v>1.0900000000000001</v>
      </c>
      <c r="BG64">
        <v>4.1100000000000003</v>
      </c>
      <c r="BH64">
        <v>5.81</v>
      </c>
      <c r="BI64">
        <v>4.78</v>
      </c>
      <c r="BJ64">
        <v>3</v>
      </c>
      <c r="BK64">
        <v>4.54</v>
      </c>
      <c r="BL64">
        <v>1.99</v>
      </c>
      <c r="BM64">
        <v>1.59</v>
      </c>
      <c r="BN64">
        <v>0.53</v>
      </c>
      <c r="BO64">
        <v>15.35</v>
      </c>
      <c r="BP64">
        <v>0</v>
      </c>
      <c r="BQ64">
        <v>4.45</v>
      </c>
      <c r="BR64">
        <v>2.0099999999999998</v>
      </c>
      <c r="BS64">
        <v>0.45</v>
      </c>
      <c r="BT64">
        <v>0</v>
      </c>
      <c r="BU64">
        <v>0</v>
      </c>
      <c r="BV64">
        <v>0</v>
      </c>
      <c r="BW64">
        <f t="shared" si="2"/>
        <v>76.27000000000001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188.73820000000001</v>
      </c>
      <c r="L65">
        <v>626.97239999999999</v>
      </c>
      <c r="M65">
        <v>80</v>
      </c>
      <c r="N65">
        <v>118.125</v>
      </c>
      <c r="O65">
        <v>123.66562500000001</v>
      </c>
      <c r="P65">
        <v>138.375</v>
      </c>
      <c r="Q65">
        <v>9.1388999999999996</v>
      </c>
      <c r="R65">
        <v>36.622999999999998</v>
      </c>
      <c r="S65">
        <v>22.687000000000001</v>
      </c>
      <c r="T65">
        <v>0</v>
      </c>
      <c r="U65">
        <v>348.97500000000002</v>
      </c>
      <c r="V65">
        <v>20.37</v>
      </c>
      <c r="W65">
        <v>30.960799999999999</v>
      </c>
      <c r="X65">
        <v>147.515625</v>
      </c>
      <c r="Y65">
        <v>0</v>
      </c>
      <c r="Z65">
        <v>13.1076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32.973100000000002</v>
      </c>
      <c r="AF65">
        <v>8.8740000000000006</v>
      </c>
      <c r="AG65">
        <v>38.5548</v>
      </c>
      <c r="AH65">
        <v>152.94049999999999</v>
      </c>
      <c r="AI65">
        <v>15.276</v>
      </c>
      <c r="AJ65">
        <v>0</v>
      </c>
      <c r="AK65">
        <v>50.76</v>
      </c>
      <c r="AL65">
        <v>79.364599999999996</v>
      </c>
      <c r="AM65">
        <v>15.804048</v>
      </c>
      <c r="AN65">
        <v>0.68867999999999996</v>
      </c>
      <c r="AO65">
        <v>17.934000000000001</v>
      </c>
      <c r="AP65">
        <v>0</v>
      </c>
      <c r="AQ65">
        <v>0</v>
      </c>
      <c r="AR65">
        <v>49.128</v>
      </c>
      <c r="AS65">
        <v>31.897383000000001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76.27000000000001</v>
      </c>
      <c r="BA65">
        <f t="shared" si="1"/>
        <v>2631.042289</v>
      </c>
      <c r="BB65">
        <v>62</v>
      </c>
      <c r="BD65">
        <v>23</v>
      </c>
      <c r="BE65">
        <v>3.57</v>
      </c>
      <c r="BF65">
        <v>1.0900000000000001</v>
      </c>
      <c r="BG65">
        <v>4.1100000000000003</v>
      </c>
      <c r="BH65">
        <v>5.81</v>
      </c>
      <c r="BI65">
        <v>4.78</v>
      </c>
      <c r="BJ65">
        <v>3</v>
      </c>
      <c r="BK65">
        <v>4.54</v>
      </c>
      <c r="BL65">
        <v>1.99</v>
      </c>
      <c r="BM65">
        <v>1.59</v>
      </c>
      <c r="BN65">
        <v>0.53</v>
      </c>
      <c r="BO65">
        <v>15.35</v>
      </c>
      <c r="BP65">
        <v>0</v>
      </c>
      <c r="BQ65">
        <v>4.45</v>
      </c>
      <c r="BR65">
        <v>2.0099999999999998</v>
      </c>
      <c r="BS65">
        <v>0.45</v>
      </c>
      <c r="BT65">
        <v>0</v>
      </c>
      <c r="BU65">
        <v>0</v>
      </c>
      <c r="BV65">
        <v>0</v>
      </c>
      <c r="BW65">
        <f t="shared" si="2"/>
        <v>76.27000000000001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188.73820000000001</v>
      </c>
      <c r="L66">
        <v>626.97239999999999</v>
      </c>
      <c r="M66">
        <v>80</v>
      </c>
      <c r="N66">
        <v>118.125</v>
      </c>
      <c r="O66">
        <v>123.66562500000001</v>
      </c>
      <c r="P66">
        <v>138.375</v>
      </c>
      <c r="Q66">
        <v>9.1388999999999996</v>
      </c>
      <c r="R66">
        <v>36.622999999999998</v>
      </c>
      <c r="S66">
        <v>22.687000000000001</v>
      </c>
      <c r="T66">
        <v>0</v>
      </c>
      <c r="U66">
        <v>348.97500000000002</v>
      </c>
      <c r="V66">
        <v>20.37</v>
      </c>
      <c r="W66">
        <v>30.960799999999999</v>
      </c>
      <c r="X66">
        <v>147.515625</v>
      </c>
      <c r="Y66">
        <v>0</v>
      </c>
      <c r="Z66">
        <v>13.1076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32.973100000000002</v>
      </c>
      <c r="AF66">
        <v>8.8740000000000006</v>
      </c>
      <c r="AG66">
        <v>38.5548</v>
      </c>
      <c r="AH66">
        <v>152.94049999999999</v>
      </c>
      <c r="AI66">
        <v>15.276</v>
      </c>
      <c r="AJ66">
        <v>0</v>
      </c>
      <c r="AK66">
        <v>50.76</v>
      </c>
      <c r="AL66">
        <v>79.364599999999996</v>
      </c>
      <c r="AM66">
        <v>15.804048</v>
      </c>
      <c r="AN66">
        <v>0.68867999999999996</v>
      </c>
      <c r="AO66">
        <v>17.934000000000001</v>
      </c>
      <c r="AP66">
        <v>0</v>
      </c>
      <c r="AQ66">
        <v>0</v>
      </c>
      <c r="AR66">
        <v>49.128</v>
      </c>
      <c r="AS66">
        <v>31.897383000000001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76.27000000000001</v>
      </c>
      <c r="BA66">
        <f t="shared" si="1"/>
        <v>2631.042289</v>
      </c>
      <c r="BB66">
        <v>63</v>
      </c>
      <c r="BD66">
        <v>23</v>
      </c>
      <c r="BE66">
        <v>3.57</v>
      </c>
      <c r="BF66">
        <v>1.0900000000000001</v>
      </c>
      <c r="BG66">
        <v>4.1100000000000003</v>
      </c>
      <c r="BH66">
        <v>5.81</v>
      </c>
      <c r="BI66">
        <v>4.78</v>
      </c>
      <c r="BJ66">
        <v>3</v>
      </c>
      <c r="BK66">
        <v>4.54</v>
      </c>
      <c r="BL66">
        <v>1.99</v>
      </c>
      <c r="BM66">
        <v>1.59</v>
      </c>
      <c r="BN66">
        <v>0.53</v>
      </c>
      <c r="BO66">
        <v>15.35</v>
      </c>
      <c r="BP66">
        <v>0</v>
      </c>
      <c r="BQ66">
        <v>4.45</v>
      </c>
      <c r="BR66">
        <v>2.0099999999999998</v>
      </c>
      <c r="BS66">
        <v>0.45</v>
      </c>
      <c r="BT66">
        <v>0</v>
      </c>
      <c r="BU66">
        <v>0</v>
      </c>
      <c r="BV66">
        <v>0</v>
      </c>
      <c r="BW66">
        <f t="shared" si="2"/>
        <v>76.27000000000001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188.73820000000001</v>
      </c>
      <c r="L67">
        <v>506.97239999999999</v>
      </c>
      <c r="M67">
        <v>80</v>
      </c>
      <c r="N67">
        <v>118.125</v>
      </c>
      <c r="O67">
        <v>123.66562500000001</v>
      </c>
      <c r="P67">
        <v>138.375</v>
      </c>
      <c r="Q67">
        <v>12.001203</v>
      </c>
      <c r="R67">
        <v>36.622999999999998</v>
      </c>
      <c r="S67">
        <v>22.687000000000001</v>
      </c>
      <c r="T67">
        <v>0</v>
      </c>
      <c r="U67">
        <v>348.97500000000002</v>
      </c>
      <c r="V67">
        <v>20.37</v>
      </c>
      <c r="W67">
        <v>30.960799999999999</v>
      </c>
      <c r="X67">
        <v>147.515625</v>
      </c>
      <c r="Y67">
        <v>0</v>
      </c>
      <c r="Z67">
        <v>13.1076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32.973100000000002</v>
      </c>
      <c r="AF67">
        <v>8.8740000000000006</v>
      </c>
      <c r="AG67">
        <v>38.5548</v>
      </c>
      <c r="AH67">
        <v>152.94049999999999</v>
      </c>
      <c r="AI67">
        <v>15.276</v>
      </c>
      <c r="AJ67">
        <v>0</v>
      </c>
      <c r="AK67">
        <v>50.76</v>
      </c>
      <c r="AL67">
        <v>79.364599999999996</v>
      </c>
      <c r="AM67">
        <v>15.804048</v>
      </c>
      <c r="AN67">
        <v>0.68867999999999996</v>
      </c>
      <c r="AO67">
        <v>17.934000000000001</v>
      </c>
      <c r="AP67">
        <v>0</v>
      </c>
      <c r="AQ67">
        <v>0</v>
      </c>
      <c r="AR67">
        <v>49.128</v>
      </c>
      <c r="AS67">
        <v>31.897383000000001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76.27000000000001</v>
      </c>
      <c r="BA67">
        <f t="shared" si="1"/>
        <v>2513.9045920000003</v>
      </c>
      <c r="BB67">
        <v>64</v>
      </c>
      <c r="BD67">
        <v>23</v>
      </c>
      <c r="BE67">
        <v>3.57</v>
      </c>
      <c r="BF67">
        <v>1.0900000000000001</v>
      </c>
      <c r="BG67">
        <v>4.1100000000000003</v>
      </c>
      <c r="BH67">
        <v>5.81</v>
      </c>
      <c r="BI67">
        <v>4.78</v>
      </c>
      <c r="BJ67">
        <v>3</v>
      </c>
      <c r="BK67">
        <v>4.54</v>
      </c>
      <c r="BL67">
        <v>1.99</v>
      </c>
      <c r="BM67">
        <v>1.59</v>
      </c>
      <c r="BN67">
        <v>0.53</v>
      </c>
      <c r="BO67">
        <v>15.35</v>
      </c>
      <c r="BP67">
        <v>0</v>
      </c>
      <c r="BQ67">
        <v>4.45</v>
      </c>
      <c r="BR67">
        <v>2.0099999999999998</v>
      </c>
      <c r="BS67">
        <v>0.45</v>
      </c>
      <c r="BT67">
        <v>0</v>
      </c>
      <c r="BU67">
        <v>0</v>
      </c>
      <c r="BV67">
        <v>0</v>
      </c>
      <c r="BW67">
        <f t="shared" si="2"/>
        <v>76.27000000000001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188.73820000000001</v>
      </c>
      <c r="L68">
        <v>446.97239999999999</v>
      </c>
      <c r="M68">
        <v>80</v>
      </c>
      <c r="N68">
        <v>118.125</v>
      </c>
      <c r="O68">
        <v>123.66562500000001</v>
      </c>
      <c r="P68">
        <v>138.375</v>
      </c>
      <c r="Q68">
        <v>11.998493</v>
      </c>
      <c r="R68">
        <v>36.622999999999998</v>
      </c>
      <c r="S68">
        <v>22.687000000000001</v>
      </c>
      <c r="T68">
        <v>0</v>
      </c>
      <c r="U68">
        <v>348.97500000000002</v>
      </c>
      <c r="V68">
        <v>20.37</v>
      </c>
      <c r="W68">
        <v>30.960799999999999</v>
      </c>
      <c r="X68">
        <v>147.515625</v>
      </c>
      <c r="Y68">
        <v>0</v>
      </c>
      <c r="Z68">
        <v>13.1076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32.973100000000002</v>
      </c>
      <c r="AF68">
        <v>8.8740000000000006</v>
      </c>
      <c r="AG68">
        <v>38.5548</v>
      </c>
      <c r="AH68">
        <v>152.94049999999999</v>
      </c>
      <c r="AI68">
        <v>15.276</v>
      </c>
      <c r="AJ68">
        <v>0</v>
      </c>
      <c r="AK68">
        <v>50.76</v>
      </c>
      <c r="AL68">
        <v>79.364599999999996</v>
      </c>
      <c r="AM68">
        <v>15.804048</v>
      </c>
      <c r="AN68">
        <v>0.68867999999999996</v>
      </c>
      <c r="AO68">
        <v>17.934000000000001</v>
      </c>
      <c r="AP68">
        <v>0</v>
      </c>
      <c r="AQ68">
        <v>0</v>
      </c>
      <c r="AR68">
        <v>49.128</v>
      </c>
      <c r="AS68">
        <v>31.897383000000001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76.27000000000001</v>
      </c>
      <c r="BA68">
        <f t="shared" ref="BA68:BA99" si="4">SUM(B68:AZ68)</f>
        <v>2453.9018820000001</v>
      </c>
      <c r="BB68">
        <v>65</v>
      </c>
      <c r="BD68">
        <v>23</v>
      </c>
      <c r="BE68">
        <v>3.57</v>
      </c>
      <c r="BF68">
        <v>1.0900000000000001</v>
      </c>
      <c r="BG68">
        <v>4.1100000000000003</v>
      </c>
      <c r="BH68">
        <v>5.81</v>
      </c>
      <c r="BI68">
        <v>4.78</v>
      </c>
      <c r="BJ68">
        <v>3</v>
      </c>
      <c r="BK68">
        <v>4.54</v>
      </c>
      <c r="BL68">
        <v>1.99</v>
      </c>
      <c r="BM68">
        <v>1.59</v>
      </c>
      <c r="BN68">
        <v>0.53</v>
      </c>
      <c r="BO68">
        <v>15.35</v>
      </c>
      <c r="BP68">
        <v>0</v>
      </c>
      <c r="BQ68">
        <v>4.45</v>
      </c>
      <c r="BR68">
        <v>2.0099999999999998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76.27000000000001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188.73820000000001</v>
      </c>
      <c r="L69">
        <v>365.883173</v>
      </c>
      <c r="M69">
        <v>80</v>
      </c>
      <c r="N69">
        <v>118.125</v>
      </c>
      <c r="O69">
        <v>123.66562500000001</v>
      </c>
      <c r="P69">
        <v>137.625</v>
      </c>
      <c r="Q69">
        <v>14.5846</v>
      </c>
      <c r="R69">
        <v>36.622999999999998</v>
      </c>
      <c r="S69">
        <v>22.687000000000001</v>
      </c>
      <c r="T69">
        <v>0</v>
      </c>
      <c r="U69">
        <v>348.97500000000002</v>
      </c>
      <c r="V69">
        <v>20.37</v>
      </c>
      <c r="W69">
        <v>30.960799999999999</v>
      </c>
      <c r="X69">
        <v>147.515625</v>
      </c>
      <c r="Y69">
        <v>0</v>
      </c>
      <c r="Z69">
        <v>13.1076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32.973100000000002</v>
      </c>
      <c r="AF69">
        <v>8.8740000000000006</v>
      </c>
      <c r="AG69">
        <v>38.5548</v>
      </c>
      <c r="AH69">
        <v>152.94049999999999</v>
      </c>
      <c r="AI69">
        <v>2.5459999999999998</v>
      </c>
      <c r="AJ69">
        <v>0</v>
      </c>
      <c r="AK69">
        <v>50.76</v>
      </c>
      <c r="AL69">
        <v>79.364599999999996</v>
      </c>
      <c r="AM69">
        <v>15.804048</v>
      </c>
      <c r="AN69">
        <v>0.68867999999999996</v>
      </c>
      <c r="AO69">
        <v>17.934000000000001</v>
      </c>
      <c r="AP69">
        <v>0</v>
      </c>
      <c r="AQ69">
        <v>0</v>
      </c>
      <c r="AR69">
        <v>49.128</v>
      </c>
      <c r="AS69">
        <v>31.897383000000001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76.27000000000001</v>
      </c>
      <c r="BA69">
        <f t="shared" si="4"/>
        <v>2361.9187620000002</v>
      </c>
      <c r="BB69">
        <v>66</v>
      </c>
      <c r="BD69">
        <v>23</v>
      </c>
      <c r="BE69">
        <v>3.57</v>
      </c>
      <c r="BF69">
        <v>1.0900000000000001</v>
      </c>
      <c r="BG69">
        <v>4.1100000000000003</v>
      </c>
      <c r="BH69">
        <v>5.81</v>
      </c>
      <c r="BI69">
        <v>4.78</v>
      </c>
      <c r="BJ69">
        <v>3</v>
      </c>
      <c r="BK69">
        <v>4.54</v>
      </c>
      <c r="BL69">
        <v>1.99</v>
      </c>
      <c r="BM69">
        <v>1.59</v>
      </c>
      <c r="BN69">
        <v>0.53</v>
      </c>
      <c r="BO69">
        <v>15.35</v>
      </c>
      <c r="BP69">
        <v>0</v>
      </c>
      <c r="BQ69">
        <v>4.45</v>
      </c>
      <c r="BR69">
        <v>2.0099999999999998</v>
      </c>
      <c r="BS69">
        <v>0.45</v>
      </c>
      <c r="BT69">
        <v>0</v>
      </c>
      <c r="BU69">
        <v>0</v>
      </c>
      <c r="BV69">
        <v>0</v>
      </c>
      <c r="BW69">
        <f t="shared" si="5"/>
        <v>76.27000000000001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188.73820000000001</v>
      </c>
      <c r="L70">
        <v>365.42424</v>
      </c>
      <c r="M70">
        <v>80</v>
      </c>
      <c r="N70">
        <v>118.125</v>
      </c>
      <c r="O70">
        <v>123.66562500000001</v>
      </c>
      <c r="P70">
        <v>137.625</v>
      </c>
      <c r="Q70">
        <v>17.098600000000001</v>
      </c>
      <c r="R70">
        <v>36.622999999999998</v>
      </c>
      <c r="S70">
        <v>22.687000000000001</v>
      </c>
      <c r="T70">
        <v>0</v>
      </c>
      <c r="U70">
        <v>348.97500000000002</v>
      </c>
      <c r="V70">
        <v>20.37</v>
      </c>
      <c r="W70">
        <v>30.960799999999999</v>
      </c>
      <c r="X70">
        <v>147.515625</v>
      </c>
      <c r="Y70">
        <v>0</v>
      </c>
      <c r="Z70">
        <v>13.1076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32.973100000000002</v>
      </c>
      <c r="AF70">
        <v>8.8740000000000006</v>
      </c>
      <c r="AG70">
        <v>38.5548</v>
      </c>
      <c r="AH70">
        <v>152.94049999999999</v>
      </c>
      <c r="AI70">
        <v>2.5459999999999998</v>
      </c>
      <c r="AJ70">
        <v>0</v>
      </c>
      <c r="AK70">
        <v>50.76</v>
      </c>
      <c r="AL70">
        <v>79.364599999999996</v>
      </c>
      <c r="AM70">
        <v>15.804048</v>
      </c>
      <c r="AN70">
        <v>0.68867999999999996</v>
      </c>
      <c r="AO70">
        <v>17.934000000000001</v>
      </c>
      <c r="AP70">
        <v>0</v>
      </c>
      <c r="AQ70">
        <v>0</v>
      </c>
      <c r="AR70">
        <v>49.128</v>
      </c>
      <c r="AS70">
        <v>31.897383000000001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76.27000000000001</v>
      </c>
      <c r="BA70">
        <f t="shared" si="4"/>
        <v>2363.973829</v>
      </c>
      <c r="BB70">
        <v>67</v>
      </c>
      <c r="BD70">
        <v>23</v>
      </c>
      <c r="BE70">
        <v>3.57</v>
      </c>
      <c r="BF70">
        <v>1.0900000000000001</v>
      </c>
      <c r="BG70">
        <v>4.1100000000000003</v>
      </c>
      <c r="BH70">
        <v>5.81</v>
      </c>
      <c r="BI70">
        <v>4.78</v>
      </c>
      <c r="BJ70">
        <v>3</v>
      </c>
      <c r="BK70">
        <v>4.54</v>
      </c>
      <c r="BL70">
        <v>1.99</v>
      </c>
      <c r="BM70">
        <v>1.59</v>
      </c>
      <c r="BN70">
        <v>0.53</v>
      </c>
      <c r="BO70">
        <v>15.35</v>
      </c>
      <c r="BP70">
        <v>0</v>
      </c>
      <c r="BQ70">
        <v>4.45</v>
      </c>
      <c r="BR70">
        <v>2.0099999999999998</v>
      </c>
      <c r="BS70">
        <v>0.45</v>
      </c>
      <c r="BT70">
        <v>0</v>
      </c>
      <c r="BU70">
        <v>0</v>
      </c>
      <c r="BV70">
        <v>0</v>
      </c>
      <c r="BW70">
        <f t="shared" si="5"/>
        <v>76.27000000000001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187.73820000000001</v>
      </c>
      <c r="L71">
        <v>404</v>
      </c>
      <c r="M71">
        <v>80</v>
      </c>
      <c r="N71">
        <v>118.125</v>
      </c>
      <c r="O71">
        <v>123.66562500000001</v>
      </c>
      <c r="P71">
        <v>137.625</v>
      </c>
      <c r="Q71">
        <v>17.277699999999999</v>
      </c>
      <c r="R71">
        <v>36.622999999999998</v>
      </c>
      <c r="S71">
        <v>22.687000000000001</v>
      </c>
      <c r="T71">
        <v>0</v>
      </c>
      <c r="U71">
        <v>348.97500000000002</v>
      </c>
      <c r="V71">
        <v>20.37</v>
      </c>
      <c r="W71">
        <v>30.960799999999999</v>
      </c>
      <c r="X71">
        <v>147.515625</v>
      </c>
      <c r="Y71">
        <v>0</v>
      </c>
      <c r="Z71">
        <v>13.1076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32.973100000000002</v>
      </c>
      <c r="AF71">
        <v>8.8740000000000006</v>
      </c>
      <c r="AG71">
        <v>38.5548</v>
      </c>
      <c r="AH71">
        <v>152.94049999999999</v>
      </c>
      <c r="AI71">
        <v>2.5459999999999998</v>
      </c>
      <c r="AJ71">
        <v>0</v>
      </c>
      <c r="AK71">
        <v>50.76</v>
      </c>
      <c r="AL71">
        <v>79.364599999999996</v>
      </c>
      <c r="AM71">
        <v>15.804048</v>
      </c>
      <c r="AN71">
        <v>0.68867999999999996</v>
      </c>
      <c r="AO71">
        <v>22.05</v>
      </c>
      <c r="AP71">
        <v>0</v>
      </c>
      <c r="AQ71">
        <v>0</v>
      </c>
      <c r="AR71">
        <v>49.128</v>
      </c>
      <c r="AS71">
        <v>31.897383000000001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76.27000000000001</v>
      </c>
      <c r="BA71">
        <f t="shared" si="4"/>
        <v>2405.844689</v>
      </c>
      <c r="BB71">
        <v>68</v>
      </c>
      <c r="BD71">
        <v>23</v>
      </c>
      <c r="BE71">
        <v>3.57</v>
      </c>
      <c r="BF71">
        <v>1.0900000000000001</v>
      </c>
      <c r="BG71">
        <v>4.1100000000000003</v>
      </c>
      <c r="BH71">
        <v>5.81</v>
      </c>
      <c r="BI71">
        <v>4.78</v>
      </c>
      <c r="BJ71">
        <v>3</v>
      </c>
      <c r="BK71">
        <v>4.54</v>
      </c>
      <c r="BL71">
        <v>1.99</v>
      </c>
      <c r="BM71">
        <v>1.59</v>
      </c>
      <c r="BN71">
        <v>0.53</v>
      </c>
      <c r="BO71">
        <v>15.35</v>
      </c>
      <c r="BP71">
        <v>0</v>
      </c>
      <c r="BQ71">
        <v>4.45</v>
      </c>
      <c r="BR71">
        <v>2.0099999999999998</v>
      </c>
      <c r="BS71">
        <v>0.45</v>
      </c>
      <c r="BT71">
        <v>0</v>
      </c>
      <c r="BU71">
        <v>0</v>
      </c>
      <c r="BV71">
        <v>0</v>
      </c>
      <c r="BW71">
        <f t="shared" si="5"/>
        <v>76.27000000000001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187.73820000000001</v>
      </c>
      <c r="L72">
        <v>443.97239999999999</v>
      </c>
      <c r="M72">
        <v>80</v>
      </c>
      <c r="N72">
        <v>118.125</v>
      </c>
      <c r="O72">
        <v>123.66562500000001</v>
      </c>
      <c r="P72">
        <v>137.625</v>
      </c>
      <c r="Q72">
        <v>17.277699999999999</v>
      </c>
      <c r="R72">
        <v>36.622999999999998</v>
      </c>
      <c r="S72">
        <v>22.687000000000001</v>
      </c>
      <c r="T72">
        <v>0</v>
      </c>
      <c r="U72">
        <v>348.97500000000002</v>
      </c>
      <c r="V72">
        <v>20.37</v>
      </c>
      <c r="W72">
        <v>30.960799999999999</v>
      </c>
      <c r="X72">
        <v>147.515625</v>
      </c>
      <c r="Y72">
        <v>0</v>
      </c>
      <c r="Z72">
        <v>6.5537999999999998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32.973100000000002</v>
      </c>
      <c r="AF72">
        <v>8.8740000000000006</v>
      </c>
      <c r="AG72">
        <v>38.5548</v>
      </c>
      <c r="AH72">
        <v>152.94049999999999</v>
      </c>
      <c r="AI72">
        <v>2.5459999999999998</v>
      </c>
      <c r="AJ72">
        <v>0</v>
      </c>
      <c r="AK72">
        <v>50.76</v>
      </c>
      <c r="AL72">
        <v>79.364599999999996</v>
      </c>
      <c r="AM72">
        <v>15.804048</v>
      </c>
      <c r="AN72">
        <v>0.68867999999999996</v>
      </c>
      <c r="AO72">
        <v>22.05</v>
      </c>
      <c r="AP72">
        <v>0</v>
      </c>
      <c r="AQ72">
        <v>11.34</v>
      </c>
      <c r="AR72">
        <v>49.128</v>
      </c>
      <c r="AS72">
        <v>31.897383000000001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76.27000000000001</v>
      </c>
      <c r="BA72">
        <f t="shared" si="4"/>
        <v>2450.6032890000001</v>
      </c>
      <c r="BB72">
        <v>69</v>
      </c>
      <c r="BD72">
        <v>23</v>
      </c>
      <c r="BE72">
        <v>3.57</v>
      </c>
      <c r="BF72">
        <v>1.0900000000000001</v>
      </c>
      <c r="BG72">
        <v>4.1100000000000003</v>
      </c>
      <c r="BH72">
        <v>5.81</v>
      </c>
      <c r="BI72">
        <v>4.78</v>
      </c>
      <c r="BJ72">
        <v>3</v>
      </c>
      <c r="BK72">
        <v>4.54</v>
      </c>
      <c r="BL72">
        <v>1.99</v>
      </c>
      <c r="BM72">
        <v>1.59</v>
      </c>
      <c r="BN72">
        <v>0.53</v>
      </c>
      <c r="BO72">
        <v>15.35</v>
      </c>
      <c r="BP72">
        <v>0</v>
      </c>
      <c r="BQ72">
        <v>4.45</v>
      </c>
      <c r="BR72">
        <v>2.0099999999999998</v>
      </c>
      <c r="BS72">
        <v>0.45</v>
      </c>
      <c r="BT72">
        <v>0</v>
      </c>
      <c r="BU72">
        <v>0</v>
      </c>
      <c r="BV72">
        <v>0</v>
      </c>
      <c r="BW72">
        <f t="shared" si="5"/>
        <v>76.27000000000001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187.73820000000001</v>
      </c>
      <c r="L73">
        <v>443.97239999999999</v>
      </c>
      <c r="M73">
        <v>80</v>
      </c>
      <c r="N73">
        <v>118.125</v>
      </c>
      <c r="O73">
        <v>123.66562500000001</v>
      </c>
      <c r="P73">
        <v>137.625</v>
      </c>
      <c r="Q73">
        <v>17.277699999999999</v>
      </c>
      <c r="R73">
        <v>36.622999999999998</v>
      </c>
      <c r="S73">
        <v>22.687000000000001</v>
      </c>
      <c r="T73">
        <v>0</v>
      </c>
      <c r="U73">
        <v>348.97500000000002</v>
      </c>
      <c r="V73">
        <v>20.37</v>
      </c>
      <c r="W73">
        <v>30.960799999999999</v>
      </c>
      <c r="X73">
        <v>147.515625</v>
      </c>
      <c r="Y73">
        <v>0</v>
      </c>
      <c r="Z73">
        <v>6.5537999999999998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32.973100000000002</v>
      </c>
      <c r="AF73">
        <v>8.8740000000000006</v>
      </c>
      <c r="AG73">
        <v>38.5548</v>
      </c>
      <c r="AH73">
        <v>152.94049999999999</v>
      </c>
      <c r="AI73">
        <v>15.276</v>
      </c>
      <c r="AJ73">
        <v>0</v>
      </c>
      <c r="AK73">
        <v>50.76</v>
      </c>
      <c r="AL73">
        <v>79.364599999999996</v>
      </c>
      <c r="AM73">
        <v>15.804048</v>
      </c>
      <c r="AN73">
        <v>0.68867999999999996</v>
      </c>
      <c r="AO73">
        <v>22.05</v>
      </c>
      <c r="AP73">
        <v>0</v>
      </c>
      <c r="AQ73">
        <v>11.34</v>
      </c>
      <c r="AR73">
        <v>49.128</v>
      </c>
      <c r="AS73">
        <v>31.897383000000001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76.27000000000001</v>
      </c>
      <c r="BA73">
        <f t="shared" si="4"/>
        <v>2463.3332890000001</v>
      </c>
      <c r="BB73">
        <v>70</v>
      </c>
      <c r="BD73">
        <v>23</v>
      </c>
      <c r="BE73">
        <v>3.57</v>
      </c>
      <c r="BF73">
        <v>1.0900000000000001</v>
      </c>
      <c r="BG73">
        <v>4.1100000000000003</v>
      </c>
      <c r="BH73">
        <v>5.81</v>
      </c>
      <c r="BI73">
        <v>4.78</v>
      </c>
      <c r="BJ73">
        <v>3</v>
      </c>
      <c r="BK73">
        <v>4.54</v>
      </c>
      <c r="BL73">
        <v>1.99</v>
      </c>
      <c r="BM73">
        <v>1.59</v>
      </c>
      <c r="BN73">
        <v>0.53</v>
      </c>
      <c r="BO73">
        <v>15.35</v>
      </c>
      <c r="BP73">
        <v>0</v>
      </c>
      <c r="BQ73">
        <v>4.45</v>
      </c>
      <c r="BR73">
        <v>2.0099999999999998</v>
      </c>
      <c r="BS73">
        <v>0.45</v>
      </c>
      <c r="BT73">
        <v>0</v>
      </c>
      <c r="BU73">
        <v>0</v>
      </c>
      <c r="BV73">
        <v>0</v>
      </c>
      <c r="BW73">
        <f t="shared" si="5"/>
        <v>76.27000000000001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215.5301</v>
      </c>
      <c r="L74">
        <v>459.97239999999999</v>
      </c>
      <c r="M74">
        <v>80</v>
      </c>
      <c r="N74">
        <v>118.125</v>
      </c>
      <c r="O74">
        <v>123.66562500000001</v>
      </c>
      <c r="P74">
        <v>137.625</v>
      </c>
      <c r="Q74">
        <v>17.277699999999999</v>
      </c>
      <c r="R74">
        <v>36.622999999999998</v>
      </c>
      <c r="S74">
        <v>22.687000000000001</v>
      </c>
      <c r="T74">
        <v>0</v>
      </c>
      <c r="U74">
        <v>348.97500000000002</v>
      </c>
      <c r="V74">
        <v>20.37</v>
      </c>
      <c r="W74">
        <v>34.799309999999998</v>
      </c>
      <c r="X74">
        <v>147.515625</v>
      </c>
      <c r="Y74">
        <v>0</v>
      </c>
      <c r="Z74">
        <v>6.5537999999999998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32.973100000000002</v>
      </c>
      <c r="AF74">
        <v>8.8740000000000006</v>
      </c>
      <c r="AG74">
        <v>38.5548</v>
      </c>
      <c r="AH74">
        <v>152.94049999999999</v>
      </c>
      <c r="AI74">
        <v>15.276</v>
      </c>
      <c r="AJ74">
        <v>0</v>
      </c>
      <c r="AK74">
        <v>50.76</v>
      </c>
      <c r="AL74">
        <v>79.364599999999996</v>
      </c>
      <c r="AM74">
        <v>15.804048</v>
      </c>
      <c r="AN74">
        <v>0.68867999999999996</v>
      </c>
      <c r="AO74">
        <v>22.05</v>
      </c>
      <c r="AP74">
        <v>0</v>
      </c>
      <c r="AQ74">
        <v>22.68</v>
      </c>
      <c r="AR74">
        <v>49.128</v>
      </c>
      <c r="AS74">
        <v>31.897383000000001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76.27000000000001</v>
      </c>
      <c r="BA74">
        <f t="shared" si="4"/>
        <v>2522.3036990000001</v>
      </c>
      <c r="BB74">
        <v>71</v>
      </c>
      <c r="BD74">
        <v>23</v>
      </c>
      <c r="BE74">
        <v>3.57</v>
      </c>
      <c r="BF74">
        <v>1.0900000000000001</v>
      </c>
      <c r="BG74">
        <v>4.1100000000000003</v>
      </c>
      <c r="BH74">
        <v>5.81</v>
      </c>
      <c r="BI74">
        <v>4.78</v>
      </c>
      <c r="BJ74">
        <v>3</v>
      </c>
      <c r="BK74">
        <v>4.54</v>
      </c>
      <c r="BL74">
        <v>1.99</v>
      </c>
      <c r="BM74">
        <v>1.59</v>
      </c>
      <c r="BN74">
        <v>0.53</v>
      </c>
      <c r="BO74">
        <v>15.35</v>
      </c>
      <c r="BP74">
        <v>0</v>
      </c>
      <c r="BQ74">
        <v>4.45</v>
      </c>
      <c r="BR74">
        <v>2.0099999999999998</v>
      </c>
      <c r="BS74">
        <v>0.45</v>
      </c>
      <c r="BT74">
        <v>0</v>
      </c>
      <c r="BU74">
        <v>0</v>
      </c>
      <c r="BV74">
        <v>0</v>
      </c>
      <c r="BW74">
        <f t="shared" si="5"/>
        <v>76.27000000000001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459.97239999999999</v>
      </c>
      <c r="M75">
        <v>80</v>
      </c>
      <c r="N75">
        <v>118.125</v>
      </c>
      <c r="O75">
        <v>123.66562500000001</v>
      </c>
      <c r="P75">
        <v>137.625</v>
      </c>
      <c r="Q75">
        <v>17.277699999999999</v>
      </c>
      <c r="R75">
        <v>36.622999999999998</v>
      </c>
      <c r="S75">
        <v>22.687000000000001</v>
      </c>
      <c r="T75">
        <v>0</v>
      </c>
      <c r="U75">
        <v>348.97500000000002</v>
      </c>
      <c r="V75">
        <v>20.37</v>
      </c>
      <c r="W75">
        <v>34.799309999999998</v>
      </c>
      <c r="X75">
        <v>147.515625</v>
      </c>
      <c r="Y75">
        <v>0</v>
      </c>
      <c r="Z75">
        <v>6.5537999999999998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32.973100000000002</v>
      </c>
      <c r="AF75">
        <v>8.8740000000000006</v>
      </c>
      <c r="AG75">
        <v>38.5548</v>
      </c>
      <c r="AH75">
        <v>152.94049999999999</v>
      </c>
      <c r="AI75">
        <v>15.276</v>
      </c>
      <c r="AJ75">
        <v>0</v>
      </c>
      <c r="AK75">
        <v>50.76</v>
      </c>
      <c r="AL75">
        <v>79.364599999999996</v>
      </c>
      <c r="AM75">
        <v>15.804048</v>
      </c>
      <c r="AN75">
        <v>0.68867999999999996</v>
      </c>
      <c r="AO75">
        <v>22.05</v>
      </c>
      <c r="AP75">
        <v>0</v>
      </c>
      <c r="AQ75">
        <v>34.020000000000003</v>
      </c>
      <c r="AR75">
        <v>52.44</v>
      </c>
      <c r="AS75">
        <v>31.897383000000001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75.529999999999987</v>
      </c>
      <c r="BA75">
        <f t="shared" si="4"/>
        <v>2536.2156990000003</v>
      </c>
      <c r="BB75">
        <v>72</v>
      </c>
      <c r="BD75">
        <v>23</v>
      </c>
      <c r="BE75">
        <v>3.49</v>
      </c>
      <c r="BF75">
        <v>1.1399999999999999</v>
      </c>
      <c r="BG75">
        <v>3.99</v>
      </c>
      <c r="BH75">
        <v>5.82</v>
      </c>
      <c r="BI75">
        <v>4.6900000000000004</v>
      </c>
      <c r="BJ75">
        <v>3</v>
      </c>
      <c r="BK75">
        <v>4.54</v>
      </c>
      <c r="BL75">
        <v>1.91</v>
      </c>
      <c r="BM75">
        <v>1.59</v>
      </c>
      <c r="BN75">
        <v>0.51</v>
      </c>
      <c r="BO75">
        <v>14.98</v>
      </c>
      <c r="BP75">
        <v>0</v>
      </c>
      <c r="BQ75">
        <v>4.32</v>
      </c>
      <c r="BR75">
        <v>2.1</v>
      </c>
      <c r="BS75">
        <v>0.45</v>
      </c>
      <c r="BT75">
        <v>0</v>
      </c>
      <c r="BU75">
        <v>0</v>
      </c>
      <c r="BV75">
        <v>0</v>
      </c>
      <c r="BW75">
        <f t="shared" si="5"/>
        <v>75.529999999999987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519.97239999999999</v>
      </c>
      <c r="M76">
        <v>80</v>
      </c>
      <c r="N76">
        <v>118.125</v>
      </c>
      <c r="O76">
        <v>123.66562500000001</v>
      </c>
      <c r="P76">
        <v>137.625</v>
      </c>
      <c r="Q76">
        <v>17.277699999999999</v>
      </c>
      <c r="R76">
        <v>36.622999999999998</v>
      </c>
      <c r="S76">
        <v>22.687000000000001</v>
      </c>
      <c r="T76">
        <v>0</v>
      </c>
      <c r="U76">
        <v>348.97500000000002</v>
      </c>
      <c r="V76">
        <v>20.37</v>
      </c>
      <c r="W76">
        <v>34.799309999999998</v>
      </c>
      <c r="X76">
        <v>147.515625</v>
      </c>
      <c r="Y76">
        <v>0</v>
      </c>
      <c r="Z76">
        <v>6.5537999999999998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32.973100000000002</v>
      </c>
      <c r="AF76">
        <v>8.8740000000000006</v>
      </c>
      <c r="AG76">
        <v>38.5548</v>
      </c>
      <c r="AH76">
        <v>152.94049999999999</v>
      </c>
      <c r="AI76">
        <v>15.276</v>
      </c>
      <c r="AJ76">
        <v>0</v>
      </c>
      <c r="AK76">
        <v>50.76</v>
      </c>
      <c r="AL76">
        <v>79.364599999999996</v>
      </c>
      <c r="AM76">
        <v>15.804048</v>
      </c>
      <c r="AN76">
        <v>0.68867999999999996</v>
      </c>
      <c r="AO76">
        <v>22.05</v>
      </c>
      <c r="AP76">
        <v>0</v>
      </c>
      <c r="AQ76">
        <v>34.020000000000003</v>
      </c>
      <c r="AR76">
        <v>52.44</v>
      </c>
      <c r="AS76">
        <v>31.897383000000001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75.529999999999987</v>
      </c>
      <c r="BA76">
        <f t="shared" si="4"/>
        <v>2596.2156990000003</v>
      </c>
      <c r="BB76">
        <v>73</v>
      </c>
      <c r="BD76">
        <v>23</v>
      </c>
      <c r="BE76">
        <v>3.49</v>
      </c>
      <c r="BF76">
        <v>1.1399999999999999</v>
      </c>
      <c r="BG76">
        <v>3.99</v>
      </c>
      <c r="BH76">
        <v>5.82</v>
      </c>
      <c r="BI76">
        <v>4.6900000000000004</v>
      </c>
      <c r="BJ76">
        <v>3</v>
      </c>
      <c r="BK76">
        <v>4.54</v>
      </c>
      <c r="BL76">
        <v>1.91</v>
      </c>
      <c r="BM76">
        <v>1.59</v>
      </c>
      <c r="BN76">
        <v>0.51</v>
      </c>
      <c r="BO76">
        <v>14.98</v>
      </c>
      <c r="BP76">
        <v>0</v>
      </c>
      <c r="BQ76">
        <v>4.32</v>
      </c>
      <c r="BR76">
        <v>2.1</v>
      </c>
      <c r="BS76">
        <v>0.45</v>
      </c>
      <c r="BT76">
        <v>0</v>
      </c>
      <c r="BU76">
        <v>0</v>
      </c>
      <c r="BV76">
        <v>0</v>
      </c>
      <c r="BW76">
        <f t="shared" si="5"/>
        <v>75.529999999999987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609.97239999999999</v>
      </c>
      <c r="M77">
        <v>80</v>
      </c>
      <c r="N77">
        <v>118.125</v>
      </c>
      <c r="O77">
        <v>123.66562500000001</v>
      </c>
      <c r="P77">
        <v>137.625</v>
      </c>
      <c r="Q77">
        <v>21.82</v>
      </c>
      <c r="R77">
        <v>42.390099999999997</v>
      </c>
      <c r="S77">
        <v>26.3901</v>
      </c>
      <c r="T77">
        <v>0</v>
      </c>
      <c r="U77">
        <v>348.97500000000002</v>
      </c>
      <c r="V77">
        <v>20.37</v>
      </c>
      <c r="W77">
        <v>34.799309999999998</v>
      </c>
      <c r="X77">
        <v>147.515625</v>
      </c>
      <c r="Y77">
        <v>0</v>
      </c>
      <c r="Z77">
        <v>6.5537999999999998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32.973100000000002</v>
      </c>
      <c r="AF77">
        <v>8.8740000000000006</v>
      </c>
      <c r="AG77">
        <v>38.5548</v>
      </c>
      <c r="AH77">
        <v>152.94049999999999</v>
      </c>
      <c r="AI77">
        <v>15.276</v>
      </c>
      <c r="AJ77">
        <v>0</v>
      </c>
      <c r="AK77">
        <v>50.76</v>
      </c>
      <c r="AL77">
        <v>79.364599999999996</v>
      </c>
      <c r="AM77">
        <v>15.804048</v>
      </c>
      <c r="AN77">
        <v>0.68867999999999996</v>
      </c>
      <c r="AO77">
        <v>22.05</v>
      </c>
      <c r="AP77">
        <v>0</v>
      </c>
      <c r="AQ77">
        <v>36.287999999999997</v>
      </c>
      <c r="AR77">
        <v>52.44</v>
      </c>
      <c r="AS77">
        <v>31.897383000000001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75.529999999999987</v>
      </c>
      <c r="BA77">
        <f t="shared" si="4"/>
        <v>2702.4961990000006</v>
      </c>
      <c r="BB77">
        <v>74</v>
      </c>
      <c r="BD77">
        <v>23</v>
      </c>
      <c r="BE77">
        <v>3.49</v>
      </c>
      <c r="BF77">
        <v>1.1399999999999999</v>
      </c>
      <c r="BG77">
        <v>3.99</v>
      </c>
      <c r="BH77">
        <v>5.82</v>
      </c>
      <c r="BI77">
        <v>4.6900000000000004</v>
      </c>
      <c r="BJ77">
        <v>3</v>
      </c>
      <c r="BK77">
        <v>4.54</v>
      </c>
      <c r="BL77">
        <v>1.91</v>
      </c>
      <c r="BM77">
        <v>1.59</v>
      </c>
      <c r="BN77">
        <v>0.51</v>
      </c>
      <c r="BO77">
        <v>14.98</v>
      </c>
      <c r="BP77">
        <v>0</v>
      </c>
      <c r="BQ77">
        <v>4.32</v>
      </c>
      <c r="BR77">
        <v>2.1</v>
      </c>
      <c r="BS77">
        <v>0.45</v>
      </c>
      <c r="BT77">
        <v>0</v>
      </c>
      <c r="BU77">
        <v>0</v>
      </c>
      <c r="BV77">
        <v>0</v>
      </c>
      <c r="BW77">
        <f t="shared" si="5"/>
        <v>75.529999999999987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650.90039999999999</v>
      </c>
      <c r="M78">
        <v>80</v>
      </c>
      <c r="N78">
        <v>118.125</v>
      </c>
      <c r="O78">
        <v>123.66562500000001</v>
      </c>
      <c r="P78">
        <v>137.625</v>
      </c>
      <c r="Q78">
        <v>21.82</v>
      </c>
      <c r="R78">
        <v>42.390099999999997</v>
      </c>
      <c r="S78">
        <v>26.3901</v>
      </c>
      <c r="T78">
        <v>0</v>
      </c>
      <c r="U78">
        <v>348.97500000000002</v>
      </c>
      <c r="V78">
        <v>20.37</v>
      </c>
      <c r="W78">
        <v>34.799309999999998</v>
      </c>
      <c r="X78">
        <v>147.515625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32.973100000000002</v>
      </c>
      <c r="AF78">
        <v>17.748000000000001</v>
      </c>
      <c r="AG78">
        <v>38.5548</v>
      </c>
      <c r="AH78">
        <v>152.94049999999999</v>
      </c>
      <c r="AI78">
        <v>15.276</v>
      </c>
      <c r="AJ78">
        <v>0</v>
      </c>
      <c r="AK78">
        <v>50.76</v>
      </c>
      <c r="AL78">
        <v>79.364599999999996</v>
      </c>
      <c r="AM78">
        <v>15.804048</v>
      </c>
      <c r="AN78">
        <v>0.68867999999999996</v>
      </c>
      <c r="AO78">
        <v>22.05</v>
      </c>
      <c r="AP78">
        <v>0</v>
      </c>
      <c r="AQ78">
        <v>49.896000000000001</v>
      </c>
      <c r="AR78">
        <v>52.44</v>
      </c>
      <c r="AS78">
        <v>31.897383000000001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75.529999999999987</v>
      </c>
      <c r="BA78">
        <f t="shared" si="4"/>
        <v>2772.4599990000015</v>
      </c>
      <c r="BB78">
        <v>75</v>
      </c>
      <c r="BD78">
        <v>23</v>
      </c>
      <c r="BE78">
        <v>3.49</v>
      </c>
      <c r="BF78">
        <v>1.1399999999999999</v>
      </c>
      <c r="BG78">
        <v>3.99</v>
      </c>
      <c r="BH78">
        <v>5.82</v>
      </c>
      <c r="BI78">
        <v>4.6900000000000004</v>
      </c>
      <c r="BJ78">
        <v>3</v>
      </c>
      <c r="BK78">
        <v>4.54</v>
      </c>
      <c r="BL78">
        <v>1.91</v>
      </c>
      <c r="BM78">
        <v>1.59</v>
      </c>
      <c r="BN78">
        <v>0.51</v>
      </c>
      <c r="BO78">
        <v>14.98</v>
      </c>
      <c r="BP78">
        <v>0</v>
      </c>
      <c r="BQ78">
        <v>4.32</v>
      </c>
      <c r="BR78">
        <v>2.1</v>
      </c>
      <c r="BS78">
        <v>0.45</v>
      </c>
      <c r="BT78">
        <v>0</v>
      </c>
      <c r="BU78">
        <v>0</v>
      </c>
      <c r="BV78">
        <v>0</v>
      </c>
      <c r="BW78">
        <f t="shared" si="5"/>
        <v>75.529999999999987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650.90039999999999</v>
      </c>
      <c r="M79">
        <v>85</v>
      </c>
      <c r="N79">
        <v>118.125</v>
      </c>
      <c r="O79">
        <v>123.66562500000001</v>
      </c>
      <c r="P79">
        <v>137.625</v>
      </c>
      <c r="Q79">
        <v>21.82</v>
      </c>
      <c r="R79">
        <v>42.390099999999997</v>
      </c>
      <c r="S79">
        <v>26.3901</v>
      </c>
      <c r="T79">
        <v>0</v>
      </c>
      <c r="U79">
        <v>348.97500000000002</v>
      </c>
      <c r="V79">
        <v>20.37</v>
      </c>
      <c r="W79">
        <v>34.799309999999998</v>
      </c>
      <c r="X79">
        <v>147.515625</v>
      </c>
      <c r="Y79">
        <v>0</v>
      </c>
      <c r="Z79">
        <v>19.6614</v>
      </c>
      <c r="AA79">
        <v>42.66</v>
      </c>
      <c r="AB79">
        <v>40.923099999999998</v>
      </c>
      <c r="AC79">
        <v>30.561599999999999</v>
      </c>
      <c r="AD79">
        <v>38.5732</v>
      </c>
      <c r="AE79">
        <v>35.923999999999999</v>
      </c>
      <c r="AF79">
        <v>30.171600000000002</v>
      </c>
      <c r="AG79">
        <v>38.5548</v>
      </c>
      <c r="AH79">
        <v>154.69245000000001</v>
      </c>
      <c r="AI79">
        <v>10.183999999999999</v>
      </c>
      <c r="AJ79">
        <v>0</v>
      </c>
      <c r="AK79">
        <v>50.76</v>
      </c>
      <c r="AL79">
        <v>83.664000000000001</v>
      </c>
      <c r="AM79">
        <v>15.804048</v>
      </c>
      <c r="AN79">
        <v>0.68867999999999996</v>
      </c>
      <c r="AO79">
        <v>22.05</v>
      </c>
      <c r="AP79">
        <v>0</v>
      </c>
      <c r="AQ79">
        <v>49.896000000000001</v>
      </c>
      <c r="AR79">
        <v>49.128</v>
      </c>
      <c r="AS79">
        <v>31.897383000000001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75.429999999999993</v>
      </c>
      <c r="BA79">
        <f t="shared" si="4"/>
        <v>2801.8289210000012</v>
      </c>
      <c r="BB79">
        <v>76</v>
      </c>
      <c r="BD79">
        <v>23</v>
      </c>
      <c r="BE79">
        <v>3.49</v>
      </c>
      <c r="BF79">
        <v>1.04</v>
      </c>
      <c r="BG79">
        <v>3.99</v>
      </c>
      <c r="BH79">
        <v>5.82</v>
      </c>
      <c r="BI79">
        <v>4.6900000000000004</v>
      </c>
      <c r="BJ79">
        <v>3</v>
      </c>
      <c r="BK79">
        <v>4.54</v>
      </c>
      <c r="BL79">
        <v>1.91</v>
      </c>
      <c r="BM79">
        <v>1.59</v>
      </c>
      <c r="BN79">
        <v>0.51</v>
      </c>
      <c r="BO79">
        <v>14.98</v>
      </c>
      <c r="BP79">
        <v>0</v>
      </c>
      <c r="BQ79">
        <v>4.32</v>
      </c>
      <c r="BR79">
        <v>2.1</v>
      </c>
      <c r="BS79">
        <v>0.45</v>
      </c>
      <c r="BT79">
        <v>0</v>
      </c>
      <c r="BU79">
        <v>0</v>
      </c>
      <c r="BV79">
        <v>0</v>
      </c>
      <c r="BW79">
        <f t="shared" si="5"/>
        <v>75.429999999999993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653.15250000000003</v>
      </c>
      <c r="M80">
        <v>85</v>
      </c>
      <c r="N80">
        <v>118.125</v>
      </c>
      <c r="O80">
        <v>123.66562500000001</v>
      </c>
      <c r="P80">
        <v>137.625</v>
      </c>
      <c r="Q80">
        <v>21.82</v>
      </c>
      <c r="R80">
        <v>42.390099999999997</v>
      </c>
      <c r="S80">
        <v>26.3901</v>
      </c>
      <c r="T80">
        <v>0</v>
      </c>
      <c r="U80">
        <v>348.97500000000002</v>
      </c>
      <c r="V80">
        <v>20.37</v>
      </c>
      <c r="W80">
        <v>34.799309999999998</v>
      </c>
      <c r="X80">
        <v>147.515625</v>
      </c>
      <c r="Y80">
        <v>0</v>
      </c>
      <c r="Z80">
        <v>19.6614</v>
      </c>
      <c r="AA80">
        <v>42.66</v>
      </c>
      <c r="AB80">
        <v>40.923099999999998</v>
      </c>
      <c r="AC80">
        <v>30.561599999999999</v>
      </c>
      <c r="AD80">
        <v>38.5732</v>
      </c>
      <c r="AE80">
        <v>35.923999999999999</v>
      </c>
      <c r="AF80">
        <v>30.171600000000002</v>
      </c>
      <c r="AG80">
        <v>38.5548</v>
      </c>
      <c r="AH80">
        <v>154.69245000000001</v>
      </c>
      <c r="AI80">
        <v>49.646999999999998</v>
      </c>
      <c r="AJ80">
        <v>0</v>
      </c>
      <c r="AK80">
        <v>50.76</v>
      </c>
      <c r="AL80">
        <v>83.664000000000001</v>
      </c>
      <c r="AM80">
        <v>15.804048</v>
      </c>
      <c r="AN80">
        <v>0.68867999999999996</v>
      </c>
      <c r="AO80">
        <v>22.05</v>
      </c>
      <c r="AP80">
        <v>0</v>
      </c>
      <c r="AQ80">
        <v>49.896000000000001</v>
      </c>
      <c r="AR80">
        <v>49.128</v>
      </c>
      <c r="AS80">
        <v>31.897383000000001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75.429999999999993</v>
      </c>
      <c r="BA80">
        <f t="shared" si="4"/>
        <v>2843.5440210000011</v>
      </c>
      <c r="BB80">
        <v>77</v>
      </c>
      <c r="BD80">
        <v>23</v>
      </c>
      <c r="BE80">
        <v>3.49</v>
      </c>
      <c r="BF80">
        <v>1.04</v>
      </c>
      <c r="BG80">
        <v>3.99</v>
      </c>
      <c r="BH80">
        <v>5.82</v>
      </c>
      <c r="BI80">
        <v>4.6900000000000004</v>
      </c>
      <c r="BJ80">
        <v>3</v>
      </c>
      <c r="BK80">
        <v>4.54</v>
      </c>
      <c r="BL80">
        <v>1.91</v>
      </c>
      <c r="BM80">
        <v>1.59</v>
      </c>
      <c r="BN80">
        <v>0.51</v>
      </c>
      <c r="BO80">
        <v>14.98</v>
      </c>
      <c r="BP80">
        <v>0</v>
      </c>
      <c r="BQ80">
        <v>4.32</v>
      </c>
      <c r="BR80">
        <v>2.1</v>
      </c>
      <c r="BS80">
        <v>0.45</v>
      </c>
      <c r="BT80">
        <v>0</v>
      </c>
      <c r="BU80">
        <v>0</v>
      </c>
      <c r="BV80">
        <v>0</v>
      </c>
      <c r="BW80">
        <f t="shared" si="5"/>
        <v>75.429999999999993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653.15250000000003</v>
      </c>
      <c r="M81">
        <v>85</v>
      </c>
      <c r="N81">
        <v>118.125</v>
      </c>
      <c r="O81">
        <v>123.66562500000001</v>
      </c>
      <c r="P81">
        <v>137.625</v>
      </c>
      <c r="Q81">
        <v>21.82</v>
      </c>
      <c r="R81">
        <v>42.390099999999997</v>
      </c>
      <c r="S81">
        <v>26.3901</v>
      </c>
      <c r="T81">
        <v>0</v>
      </c>
      <c r="U81">
        <v>348.97500000000002</v>
      </c>
      <c r="V81">
        <v>20.37</v>
      </c>
      <c r="W81">
        <v>34.799309999999998</v>
      </c>
      <c r="X81">
        <v>147.515625</v>
      </c>
      <c r="Y81">
        <v>0</v>
      </c>
      <c r="Z81">
        <v>19.6614</v>
      </c>
      <c r="AA81">
        <v>42.66</v>
      </c>
      <c r="AB81">
        <v>40.923099999999998</v>
      </c>
      <c r="AC81">
        <v>30.561599999999999</v>
      </c>
      <c r="AD81">
        <v>38.5732</v>
      </c>
      <c r="AE81">
        <v>35.923999999999999</v>
      </c>
      <c r="AF81">
        <v>30.171600000000002</v>
      </c>
      <c r="AG81">
        <v>38.5548</v>
      </c>
      <c r="AH81">
        <v>154.69245000000001</v>
      </c>
      <c r="AI81">
        <v>49.646999999999998</v>
      </c>
      <c r="AJ81">
        <v>0</v>
      </c>
      <c r="AK81">
        <v>50.76</v>
      </c>
      <c r="AL81">
        <v>83.664000000000001</v>
      </c>
      <c r="AM81">
        <v>15.804048</v>
      </c>
      <c r="AN81">
        <v>0.68867999999999996</v>
      </c>
      <c r="AO81">
        <v>22.05</v>
      </c>
      <c r="AP81">
        <v>0</v>
      </c>
      <c r="AQ81">
        <v>49.896000000000001</v>
      </c>
      <c r="AR81">
        <v>49.128</v>
      </c>
      <c r="AS81">
        <v>31.897383000000001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75.429999999999993</v>
      </c>
      <c r="BA81">
        <f t="shared" si="4"/>
        <v>2843.5440210000011</v>
      </c>
      <c r="BB81">
        <v>78</v>
      </c>
      <c r="BD81">
        <v>23</v>
      </c>
      <c r="BE81">
        <v>3.49</v>
      </c>
      <c r="BF81">
        <v>1.04</v>
      </c>
      <c r="BG81">
        <v>3.99</v>
      </c>
      <c r="BH81">
        <v>5.82</v>
      </c>
      <c r="BI81">
        <v>4.6900000000000004</v>
      </c>
      <c r="BJ81">
        <v>3</v>
      </c>
      <c r="BK81">
        <v>4.54</v>
      </c>
      <c r="BL81">
        <v>1.91</v>
      </c>
      <c r="BM81">
        <v>1.59</v>
      </c>
      <c r="BN81">
        <v>0.51</v>
      </c>
      <c r="BO81">
        <v>14.98</v>
      </c>
      <c r="BP81">
        <v>0</v>
      </c>
      <c r="BQ81">
        <v>4.32</v>
      </c>
      <c r="BR81">
        <v>2.1</v>
      </c>
      <c r="BS81">
        <v>0.45</v>
      </c>
      <c r="BT81">
        <v>0</v>
      </c>
      <c r="BU81">
        <v>0</v>
      </c>
      <c r="BV81">
        <v>0</v>
      </c>
      <c r="BW81">
        <f t="shared" si="5"/>
        <v>75.429999999999993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653.15250000000003</v>
      </c>
      <c r="M82">
        <v>85</v>
      </c>
      <c r="N82">
        <v>118.125</v>
      </c>
      <c r="O82">
        <v>123.66562500000001</v>
      </c>
      <c r="P82">
        <v>137.625</v>
      </c>
      <c r="Q82">
        <v>21.82</v>
      </c>
      <c r="R82">
        <v>42.390099999999997</v>
      </c>
      <c r="S82">
        <v>26.3901</v>
      </c>
      <c r="T82">
        <v>0</v>
      </c>
      <c r="U82">
        <v>348.97500000000002</v>
      </c>
      <c r="V82">
        <v>20.37</v>
      </c>
      <c r="W82">
        <v>34.799309999999998</v>
      </c>
      <c r="X82">
        <v>147.515625</v>
      </c>
      <c r="Y82">
        <v>0</v>
      </c>
      <c r="Z82">
        <v>19.6614</v>
      </c>
      <c r="AA82">
        <v>42.66</v>
      </c>
      <c r="AB82">
        <v>40.923099999999998</v>
      </c>
      <c r="AC82">
        <v>30.561599999999999</v>
      </c>
      <c r="AD82">
        <v>38.5732</v>
      </c>
      <c r="AE82">
        <v>35.923999999999999</v>
      </c>
      <c r="AF82">
        <v>30.171600000000002</v>
      </c>
      <c r="AG82">
        <v>38.5548</v>
      </c>
      <c r="AH82">
        <v>154.69245000000001</v>
      </c>
      <c r="AI82">
        <v>49.646999999999998</v>
      </c>
      <c r="AJ82">
        <v>0</v>
      </c>
      <c r="AK82">
        <v>50.76</v>
      </c>
      <c r="AL82">
        <v>83.664000000000001</v>
      </c>
      <c r="AM82">
        <v>15.804048</v>
      </c>
      <c r="AN82">
        <v>0.68867999999999996</v>
      </c>
      <c r="AO82">
        <v>22.05</v>
      </c>
      <c r="AP82">
        <v>0</v>
      </c>
      <c r="AQ82">
        <v>49.896000000000001</v>
      </c>
      <c r="AR82">
        <v>49.128</v>
      </c>
      <c r="AS82">
        <v>31.897383000000001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75.429999999999993</v>
      </c>
      <c r="BA82">
        <f t="shared" si="4"/>
        <v>2843.5440210000011</v>
      </c>
      <c r="BB82">
        <v>79</v>
      </c>
      <c r="BD82">
        <v>23</v>
      </c>
      <c r="BE82">
        <v>3.49</v>
      </c>
      <c r="BF82">
        <v>1.04</v>
      </c>
      <c r="BG82">
        <v>3.99</v>
      </c>
      <c r="BH82">
        <v>5.82</v>
      </c>
      <c r="BI82">
        <v>4.6900000000000004</v>
      </c>
      <c r="BJ82">
        <v>3</v>
      </c>
      <c r="BK82">
        <v>4.54</v>
      </c>
      <c r="BL82">
        <v>1.91</v>
      </c>
      <c r="BM82">
        <v>1.59</v>
      </c>
      <c r="BN82">
        <v>0.51</v>
      </c>
      <c r="BO82">
        <v>14.98</v>
      </c>
      <c r="BP82">
        <v>0</v>
      </c>
      <c r="BQ82">
        <v>4.32</v>
      </c>
      <c r="BR82">
        <v>2.1</v>
      </c>
      <c r="BS82">
        <v>0.45</v>
      </c>
      <c r="BT82">
        <v>0</v>
      </c>
      <c r="BU82">
        <v>0</v>
      </c>
      <c r="BV82">
        <v>0</v>
      </c>
      <c r="BW82">
        <f t="shared" si="5"/>
        <v>75.429999999999993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653.15250000000003</v>
      </c>
      <c r="M83">
        <v>85</v>
      </c>
      <c r="N83">
        <v>118.125</v>
      </c>
      <c r="O83">
        <v>123.66562500000001</v>
      </c>
      <c r="P83">
        <v>137.625</v>
      </c>
      <c r="Q83">
        <v>21.82</v>
      </c>
      <c r="R83">
        <v>42.390099999999997</v>
      </c>
      <c r="S83">
        <v>26.3901</v>
      </c>
      <c r="T83">
        <v>0</v>
      </c>
      <c r="U83">
        <v>348.97500000000002</v>
      </c>
      <c r="V83">
        <v>20.37</v>
      </c>
      <c r="W83">
        <v>34.799309999999998</v>
      </c>
      <c r="X83">
        <v>147.515625</v>
      </c>
      <c r="Y83">
        <v>0</v>
      </c>
      <c r="Z83">
        <v>19.6614</v>
      </c>
      <c r="AA83">
        <v>42.66</v>
      </c>
      <c r="AB83">
        <v>40.923099999999998</v>
      </c>
      <c r="AC83">
        <v>30.561599999999999</v>
      </c>
      <c r="AD83">
        <v>38.5732</v>
      </c>
      <c r="AE83">
        <v>35.923999999999999</v>
      </c>
      <c r="AF83">
        <v>30.171600000000002</v>
      </c>
      <c r="AG83">
        <v>38.5548</v>
      </c>
      <c r="AH83">
        <v>154.69245000000001</v>
      </c>
      <c r="AI83">
        <v>49.646999999999998</v>
      </c>
      <c r="AJ83">
        <v>0</v>
      </c>
      <c r="AK83">
        <v>50.76</v>
      </c>
      <c r="AL83">
        <v>83.664000000000001</v>
      </c>
      <c r="AM83">
        <v>15.804048</v>
      </c>
      <c r="AN83">
        <v>0.68867999999999996</v>
      </c>
      <c r="AO83">
        <v>22.05</v>
      </c>
      <c r="AP83">
        <v>0</v>
      </c>
      <c r="AQ83">
        <v>49.896000000000001</v>
      </c>
      <c r="AR83">
        <v>52.44</v>
      </c>
      <c r="AS83">
        <v>31.897383000000001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75.429999999999993</v>
      </c>
      <c r="BA83">
        <f t="shared" si="4"/>
        <v>2846.856021000001</v>
      </c>
      <c r="BB83">
        <v>80</v>
      </c>
      <c r="BD83">
        <v>23</v>
      </c>
      <c r="BE83">
        <v>3.49</v>
      </c>
      <c r="BF83">
        <v>1.04</v>
      </c>
      <c r="BG83">
        <v>3.99</v>
      </c>
      <c r="BH83">
        <v>5.82</v>
      </c>
      <c r="BI83">
        <v>4.6900000000000004</v>
      </c>
      <c r="BJ83">
        <v>3</v>
      </c>
      <c r="BK83">
        <v>4.54</v>
      </c>
      <c r="BL83">
        <v>1.91</v>
      </c>
      <c r="BM83">
        <v>1.59</v>
      </c>
      <c r="BN83">
        <v>0.51</v>
      </c>
      <c r="BO83">
        <v>14.98</v>
      </c>
      <c r="BP83">
        <v>0</v>
      </c>
      <c r="BQ83">
        <v>4.32</v>
      </c>
      <c r="BR83">
        <v>2.1</v>
      </c>
      <c r="BS83">
        <v>0.45</v>
      </c>
      <c r="BT83">
        <v>0</v>
      </c>
      <c r="BU83">
        <v>0</v>
      </c>
      <c r="BV83">
        <v>0</v>
      </c>
      <c r="BW83">
        <f t="shared" si="5"/>
        <v>75.429999999999993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653.15250000000003</v>
      </c>
      <c r="M84">
        <v>85</v>
      </c>
      <c r="N84">
        <v>118.125</v>
      </c>
      <c r="O84">
        <v>123.66562500000001</v>
      </c>
      <c r="P84">
        <v>137.625</v>
      </c>
      <c r="Q84">
        <v>21.82</v>
      </c>
      <c r="R84">
        <v>42.390099999999997</v>
      </c>
      <c r="S84">
        <v>26.3901</v>
      </c>
      <c r="T84">
        <v>0</v>
      </c>
      <c r="U84">
        <v>348.97500000000002</v>
      </c>
      <c r="V84">
        <v>20.37</v>
      </c>
      <c r="W84">
        <v>34.799309999999998</v>
      </c>
      <c r="X84">
        <v>147.515625</v>
      </c>
      <c r="Y84">
        <v>0</v>
      </c>
      <c r="Z84">
        <v>19.6614</v>
      </c>
      <c r="AA84">
        <v>42.66</v>
      </c>
      <c r="AB84">
        <v>40.923099999999998</v>
      </c>
      <c r="AC84">
        <v>30.561599999999999</v>
      </c>
      <c r="AD84">
        <v>38.5732</v>
      </c>
      <c r="AE84">
        <v>35.923999999999999</v>
      </c>
      <c r="AF84">
        <v>30.171600000000002</v>
      </c>
      <c r="AG84">
        <v>38.5548</v>
      </c>
      <c r="AH84">
        <v>154.69245000000001</v>
      </c>
      <c r="AI84">
        <v>49.646999999999998</v>
      </c>
      <c r="AJ84">
        <v>0</v>
      </c>
      <c r="AK84">
        <v>50.76</v>
      </c>
      <c r="AL84">
        <v>83.664000000000001</v>
      </c>
      <c r="AM84">
        <v>15.804048</v>
      </c>
      <c r="AN84">
        <v>0.68867999999999996</v>
      </c>
      <c r="AO84">
        <v>22.05</v>
      </c>
      <c r="AP84">
        <v>0</v>
      </c>
      <c r="AQ84">
        <v>49.896000000000001</v>
      </c>
      <c r="AR84">
        <v>52.44</v>
      </c>
      <c r="AS84">
        <v>31.897383000000001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75.429999999999993</v>
      </c>
      <c r="BA84">
        <f t="shared" si="4"/>
        <v>2846.856021000001</v>
      </c>
      <c r="BB84">
        <v>81</v>
      </c>
      <c r="BD84">
        <v>23</v>
      </c>
      <c r="BE84">
        <v>3.49</v>
      </c>
      <c r="BF84">
        <v>1.04</v>
      </c>
      <c r="BG84">
        <v>3.99</v>
      </c>
      <c r="BH84">
        <v>5.82</v>
      </c>
      <c r="BI84">
        <v>4.6900000000000004</v>
      </c>
      <c r="BJ84">
        <v>3</v>
      </c>
      <c r="BK84">
        <v>4.54</v>
      </c>
      <c r="BL84">
        <v>1.91</v>
      </c>
      <c r="BM84">
        <v>1.59</v>
      </c>
      <c r="BN84">
        <v>0.51</v>
      </c>
      <c r="BO84">
        <v>14.98</v>
      </c>
      <c r="BP84">
        <v>0</v>
      </c>
      <c r="BQ84">
        <v>4.32</v>
      </c>
      <c r="BR84">
        <v>2.1</v>
      </c>
      <c r="BS84">
        <v>0.45</v>
      </c>
      <c r="BT84">
        <v>0</v>
      </c>
      <c r="BU84">
        <v>0</v>
      </c>
      <c r="BV84">
        <v>0</v>
      </c>
      <c r="BW84">
        <f t="shared" si="5"/>
        <v>75.429999999999993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653.15250000000003</v>
      </c>
      <c r="M85">
        <v>85</v>
      </c>
      <c r="N85">
        <v>118.125</v>
      </c>
      <c r="O85">
        <v>123.66562500000001</v>
      </c>
      <c r="P85">
        <v>137.625</v>
      </c>
      <c r="Q85">
        <v>21.82</v>
      </c>
      <c r="R85">
        <v>42.390099999999997</v>
      </c>
      <c r="S85">
        <v>26.3901</v>
      </c>
      <c r="T85">
        <v>0</v>
      </c>
      <c r="U85">
        <v>348.97500000000002</v>
      </c>
      <c r="V85">
        <v>20.37</v>
      </c>
      <c r="W85">
        <v>32.170999999999999</v>
      </c>
      <c r="X85">
        <v>147.515625</v>
      </c>
      <c r="Y85">
        <v>0</v>
      </c>
      <c r="Z85">
        <v>19.6614</v>
      </c>
      <c r="AA85">
        <v>42.66</v>
      </c>
      <c r="AB85">
        <v>40.923099999999998</v>
      </c>
      <c r="AC85">
        <v>30.561599999999999</v>
      </c>
      <c r="AD85">
        <v>38.5732</v>
      </c>
      <c r="AE85">
        <v>35.923999999999999</v>
      </c>
      <c r="AF85">
        <v>30.171600000000002</v>
      </c>
      <c r="AG85">
        <v>38.5548</v>
      </c>
      <c r="AH85">
        <v>154.69245000000001</v>
      </c>
      <c r="AI85">
        <v>49.646999999999998</v>
      </c>
      <c r="AJ85">
        <v>0</v>
      </c>
      <c r="AK85">
        <v>50.76</v>
      </c>
      <c r="AL85">
        <v>79.364599999999996</v>
      </c>
      <c r="AM85">
        <v>15.804048</v>
      </c>
      <c r="AN85">
        <v>0.68867999999999996</v>
      </c>
      <c r="AO85">
        <v>19.698</v>
      </c>
      <c r="AP85">
        <v>0</v>
      </c>
      <c r="AQ85">
        <v>49.896000000000001</v>
      </c>
      <c r="AR85">
        <v>49.128</v>
      </c>
      <c r="AS85">
        <v>31.897383000000001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75.429999999999993</v>
      </c>
      <c r="BA85">
        <f t="shared" si="4"/>
        <v>2834.2643110000004</v>
      </c>
      <c r="BB85">
        <v>82</v>
      </c>
      <c r="BD85">
        <v>23</v>
      </c>
      <c r="BE85">
        <v>3.49</v>
      </c>
      <c r="BF85">
        <v>1.04</v>
      </c>
      <c r="BG85">
        <v>3.99</v>
      </c>
      <c r="BH85">
        <v>5.82</v>
      </c>
      <c r="BI85">
        <v>4.6900000000000004</v>
      </c>
      <c r="BJ85">
        <v>3</v>
      </c>
      <c r="BK85">
        <v>4.54</v>
      </c>
      <c r="BL85">
        <v>1.91</v>
      </c>
      <c r="BM85">
        <v>1.59</v>
      </c>
      <c r="BN85">
        <v>0.51</v>
      </c>
      <c r="BO85">
        <v>14.98</v>
      </c>
      <c r="BP85">
        <v>0</v>
      </c>
      <c r="BQ85">
        <v>4.32</v>
      </c>
      <c r="BR85">
        <v>2.1</v>
      </c>
      <c r="BS85">
        <v>0.45</v>
      </c>
      <c r="BT85">
        <v>0</v>
      </c>
      <c r="BU85">
        <v>0</v>
      </c>
      <c r="BV85">
        <v>0</v>
      </c>
      <c r="BW85">
        <f t="shared" si="5"/>
        <v>75.429999999999993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653.15250000000003</v>
      </c>
      <c r="M86">
        <v>85</v>
      </c>
      <c r="N86">
        <v>118.125</v>
      </c>
      <c r="O86">
        <v>123.66562500000001</v>
      </c>
      <c r="P86">
        <v>137.625</v>
      </c>
      <c r="Q86">
        <v>21.82</v>
      </c>
      <c r="R86">
        <v>42.390099999999997</v>
      </c>
      <c r="S86">
        <v>26.3901</v>
      </c>
      <c r="T86">
        <v>0</v>
      </c>
      <c r="U86">
        <v>348.97500000000002</v>
      </c>
      <c r="V86">
        <v>20.37</v>
      </c>
      <c r="W86">
        <v>32.170999999999999</v>
      </c>
      <c r="X86">
        <v>147.515625</v>
      </c>
      <c r="Y86">
        <v>0</v>
      </c>
      <c r="Z86">
        <v>19.6614</v>
      </c>
      <c r="AA86">
        <v>42.66</v>
      </c>
      <c r="AB86">
        <v>40.923099999999998</v>
      </c>
      <c r="AC86">
        <v>30.561599999999999</v>
      </c>
      <c r="AD86">
        <v>38.5732</v>
      </c>
      <c r="AE86">
        <v>35.923999999999999</v>
      </c>
      <c r="AF86">
        <v>30.171600000000002</v>
      </c>
      <c r="AG86">
        <v>38.5548</v>
      </c>
      <c r="AH86">
        <v>154.69245000000001</v>
      </c>
      <c r="AI86">
        <v>15.276</v>
      </c>
      <c r="AJ86">
        <v>0</v>
      </c>
      <c r="AK86">
        <v>50.76</v>
      </c>
      <c r="AL86">
        <v>79.364599999999996</v>
      </c>
      <c r="AM86">
        <v>15.804048</v>
      </c>
      <c r="AN86">
        <v>0.68867999999999996</v>
      </c>
      <c r="AO86">
        <v>19.698</v>
      </c>
      <c r="AP86">
        <v>0</v>
      </c>
      <c r="AQ86">
        <v>49.896000000000001</v>
      </c>
      <c r="AR86">
        <v>49.128</v>
      </c>
      <c r="AS86">
        <v>31.897383000000001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75.429999999999993</v>
      </c>
      <c r="BA86">
        <f t="shared" si="4"/>
        <v>2799.8933110000003</v>
      </c>
      <c r="BB86">
        <v>83</v>
      </c>
      <c r="BD86">
        <v>23</v>
      </c>
      <c r="BE86">
        <v>3.49</v>
      </c>
      <c r="BF86">
        <v>1.04</v>
      </c>
      <c r="BG86">
        <v>3.99</v>
      </c>
      <c r="BH86">
        <v>5.82</v>
      </c>
      <c r="BI86">
        <v>4.6900000000000004</v>
      </c>
      <c r="BJ86">
        <v>3</v>
      </c>
      <c r="BK86">
        <v>4.54</v>
      </c>
      <c r="BL86">
        <v>1.91</v>
      </c>
      <c r="BM86">
        <v>1.59</v>
      </c>
      <c r="BN86">
        <v>0.51</v>
      </c>
      <c r="BO86">
        <v>14.98</v>
      </c>
      <c r="BP86">
        <v>0</v>
      </c>
      <c r="BQ86">
        <v>4.32</v>
      </c>
      <c r="BR86">
        <v>2.1</v>
      </c>
      <c r="BS86">
        <v>0.45</v>
      </c>
      <c r="BT86">
        <v>0</v>
      </c>
      <c r="BU86">
        <v>0</v>
      </c>
      <c r="BV86">
        <v>0</v>
      </c>
      <c r="BW86">
        <f t="shared" si="5"/>
        <v>75.429999999999993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653.15250000000003</v>
      </c>
      <c r="M87">
        <v>85</v>
      </c>
      <c r="N87">
        <v>118.125</v>
      </c>
      <c r="O87">
        <v>123.66562500000001</v>
      </c>
      <c r="P87">
        <v>137.625</v>
      </c>
      <c r="Q87">
        <v>21.82</v>
      </c>
      <c r="R87">
        <v>42.390099999999997</v>
      </c>
      <c r="S87">
        <v>26.3901</v>
      </c>
      <c r="T87">
        <v>0</v>
      </c>
      <c r="U87">
        <v>348.97500000000002</v>
      </c>
      <c r="V87">
        <v>20.37</v>
      </c>
      <c r="W87">
        <v>30.35</v>
      </c>
      <c r="X87">
        <v>147.515625</v>
      </c>
      <c r="Y87">
        <v>0</v>
      </c>
      <c r="Z87">
        <v>13.1076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32.973100000000002</v>
      </c>
      <c r="AF87">
        <v>26.622</v>
      </c>
      <c r="AG87">
        <v>38.5548</v>
      </c>
      <c r="AH87">
        <v>152.94049999999999</v>
      </c>
      <c r="AI87">
        <v>15.276</v>
      </c>
      <c r="AJ87">
        <v>0</v>
      </c>
      <c r="AK87">
        <v>50.76</v>
      </c>
      <c r="AL87">
        <v>79.364599999999996</v>
      </c>
      <c r="AM87">
        <v>15.804048</v>
      </c>
      <c r="AN87">
        <v>0.68867999999999996</v>
      </c>
      <c r="AO87">
        <v>19.698</v>
      </c>
      <c r="AP87">
        <v>0</v>
      </c>
      <c r="AQ87">
        <v>47.88</v>
      </c>
      <c r="AR87">
        <v>49.128</v>
      </c>
      <c r="AS87">
        <v>31.897383000000001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75.429999999999993</v>
      </c>
      <c r="BA87">
        <f t="shared" si="4"/>
        <v>2776.3567890000004</v>
      </c>
      <c r="BB87">
        <v>84</v>
      </c>
      <c r="BD87">
        <v>23</v>
      </c>
      <c r="BE87">
        <v>3.49</v>
      </c>
      <c r="BF87">
        <v>1.04</v>
      </c>
      <c r="BG87">
        <v>3.99</v>
      </c>
      <c r="BH87">
        <v>5.82</v>
      </c>
      <c r="BI87">
        <v>4.6900000000000004</v>
      </c>
      <c r="BJ87">
        <v>3</v>
      </c>
      <c r="BK87">
        <v>4.54</v>
      </c>
      <c r="BL87">
        <v>1.91</v>
      </c>
      <c r="BM87">
        <v>1.59</v>
      </c>
      <c r="BN87">
        <v>0.51</v>
      </c>
      <c r="BO87">
        <v>14.98</v>
      </c>
      <c r="BP87">
        <v>0</v>
      </c>
      <c r="BQ87">
        <v>4.32</v>
      </c>
      <c r="BR87">
        <v>2.1</v>
      </c>
      <c r="BS87">
        <v>0.45</v>
      </c>
      <c r="BT87">
        <v>0</v>
      </c>
      <c r="BU87">
        <v>0</v>
      </c>
      <c r="BV87">
        <v>0</v>
      </c>
      <c r="BW87">
        <f t="shared" si="5"/>
        <v>75.429999999999993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653.15250000000003</v>
      </c>
      <c r="M88">
        <v>85</v>
      </c>
      <c r="N88">
        <v>118.125</v>
      </c>
      <c r="O88">
        <v>123.66562500000001</v>
      </c>
      <c r="P88">
        <v>137.625</v>
      </c>
      <c r="Q88">
        <v>21.82</v>
      </c>
      <c r="R88">
        <v>42.390099999999997</v>
      </c>
      <c r="S88">
        <v>26.3901</v>
      </c>
      <c r="T88">
        <v>0</v>
      </c>
      <c r="U88">
        <v>348.97500000000002</v>
      </c>
      <c r="V88">
        <v>20.37</v>
      </c>
      <c r="W88">
        <v>30.35</v>
      </c>
      <c r="X88">
        <v>147.515625</v>
      </c>
      <c r="Y88">
        <v>0</v>
      </c>
      <c r="Z88">
        <v>13.1076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32.973100000000002</v>
      </c>
      <c r="AF88">
        <v>26.622</v>
      </c>
      <c r="AG88">
        <v>38.5548</v>
      </c>
      <c r="AH88">
        <v>152.94049999999999</v>
      </c>
      <c r="AI88">
        <v>15.276</v>
      </c>
      <c r="AJ88">
        <v>0</v>
      </c>
      <c r="AK88">
        <v>50.76</v>
      </c>
      <c r="AL88">
        <v>79.364599999999996</v>
      </c>
      <c r="AM88">
        <v>15.804048</v>
      </c>
      <c r="AN88">
        <v>0.68867999999999996</v>
      </c>
      <c r="AO88">
        <v>19.698</v>
      </c>
      <c r="AP88">
        <v>0</v>
      </c>
      <c r="AQ88">
        <v>47.88</v>
      </c>
      <c r="AR88">
        <v>49.128</v>
      </c>
      <c r="AS88">
        <v>31.897383000000001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75.429999999999993</v>
      </c>
      <c r="BA88">
        <f t="shared" si="4"/>
        <v>2776.3567890000004</v>
      </c>
      <c r="BB88">
        <v>85</v>
      </c>
      <c r="BD88">
        <v>23</v>
      </c>
      <c r="BE88">
        <v>3.49</v>
      </c>
      <c r="BF88">
        <v>1.04</v>
      </c>
      <c r="BG88">
        <v>3.99</v>
      </c>
      <c r="BH88">
        <v>5.82</v>
      </c>
      <c r="BI88">
        <v>4.6900000000000004</v>
      </c>
      <c r="BJ88">
        <v>3</v>
      </c>
      <c r="BK88">
        <v>4.54</v>
      </c>
      <c r="BL88">
        <v>1.91</v>
      </c>
      <c r="BM88">
        <v>1.59</v>
      </c>
      <c r="BN88">
        <v>0.51</v>
      </c>
      <c r="BO88">
        <v>14.98</v>
      </c>
      <c r="BP88">
        <v>0</v>
      </c>
      <c r="BQ88">
        <v>4.32</v>
      </c>
      <c r="BR88">
        <v>2.1</v>
      </c>
      <c r="BS88">
        <v>0.45</v>
      </c>
      <c r="BT88">
        <v>0</v>
      </c>
      <c r="BU88">
        <v>0</v>
      </c>
      <c r="BV88">
        <v>0</v>
      </c>
      <c r="BW88">
        <f t="shared" si="5"/>
        <v>75.429999999999993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653.15250000000003</v>
      </c>
      <c r="M89">
        <v>85</v>
      </c>
      <c r="N89">
        <v>118.125</v>
      </c>
      <c r="O89">
        <v>123.66562500000001</v>
      </c>
      <c r="P89">
        <v>137.625</v>
      </c>
      <c r="Q89">
        <v>21.82</v>
      </c>
      <c r="R89">
        <v>42.390099999999997</v>
      </c>
      <c r="S89">
        <v>26.3901</v>
      </c>
      <c r="T89">
        <v>0</v>
      </c>
      <c r="U89">
        <v>348.97500000000002</v>
      </c>
      <c r="V89">
        <v>20.37</v>
      </c>
      <c r="W89">
        <v>30.35</v>
      </c>
      <c r="X89">
        <v>147.515625</v>
      </c>
      <c r="Y89">
        <v>0</v>
      </c>
      <c r="Z89">
        <v>13.1076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32.973100000000002</v>
      </c>
      <c r="AF89">
        <v>26.622</v>
      </c>
      <c r="AG89">
        <v>38.5548</v>
      </c>
      <c r="AH89">
        <v>152.94049999999999</v>
      </c>
      <c r="AI89">
        <v>15.276</v>
      </c>
      <c r="AJ89">
        <v>0</v>
      </c>
      <c r="AK89">
        <v>50.76</v>
      </c>
      <c r="AL89">
        <v>79.364599999999996</v>
      </c>
      <c r="AM89">
        <v>15.804048</v>
      </c>
      <c r="AN89">
        <v>0.68867999999999996</v>
      </c>
      <c r="AO89">
        <v>21.756</v>
      </c>
      <c r="AP89">
        <v>0</v>
      </c>
      <c r="AQ89">
        <v>47.88</v>
      </c>
      <c r="AR89">
        <v>49.128</v>
      </c>
      <c r="AS89">
        <v>31.897383000000001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75.36999999999999</v>
      </c>
      <c r="BA89">
        <f t="shared" si="4"/>
        <v>2778.3547890000004</v>
      </c>
      <c r="BB89">
        <v>86</v>
      </c>
      <c r="BD89">
        <v>23</v>
      </c>
      <c r="BE89">
        <v>3.49</v>
      </c>
      <c r="BF89">
        <v>0.98</v>
      </c>
      <c r="BG89">
        <v>3.99</v>
      </c>
      <c r="BH89">
        <v>5.82</v>
      </c>
      <c r="BI89">
        <v>4.6900000000000004</v>
      </c>
      <c r="BJ89">
        <v>3</v>
      </c>
      <c r="BK89">
        <v>4.54</v>
      </c>
      <c r="BL89">
        <v>1.91</v>
      </c>
      <c r="BM89">
        <v>1.59</v>
      </c>
      <c r="BN89">
        <v>0.51</v>
      </c>
      <c r="BO89">
        <v>14.98</v>
      </c>
      <c r="BP89">
        <v>0</v>
      </c>
      <c r="BQ89">
        <v>4.32</v>
      </c>
      <c r="BR89">
        <v>2.1</v>
      </c>
      <c r="BS89">
        <v>0.45</v>
      </c>
      <c r="BT89">
        <v>0</v>
      </c>
      <c r="BU89">
        <v>0</v>
      </c>
      <c r="BV89">
        <v>0</v>
      </c>
      <c r="BW89">
        <f t="shared" si="5"/>
        <v>75.36999999999999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653.15250000000003</v>
      </c>
      <c r="M90">
        <v>85</v>
      </c>
      <c r="N90">
        <v>118.125</v>
      </c>
      <c r="O90">
        <v>123.66562500000001</v>
      </c>
      <c r="P90">
        <v>137.625</v>
      </c>
      <c r="Q90">
        <v>21.82</v>
      </c>
      <c r="R90">
        <v>42.390099999999997</v>
      </c>
      <c r="S90">
        <v>26.3901</v>
      </c>
      <c r="T90">
        <v>0</v>
      </c>
      <c r="U90">
        <v>348.97500000000002</v>
      </c>
      <c r="V90">
        <v>20.37</v>
      </c>
      <c r="W90">
        <v>30.35</v>
      </c>
      <c r="X90">
        <v>147.515625</v>
      </c>
      <c r="Y90">
        <v>0</v>
      </c>
      <c r="Z90">
        <v>13.1076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32.973100000000002</v>
      </c>
      <c r="AF90">
        <v>26.622</v>
      </c>
      <c r="AG90">
        <v>38.5548</v>
      </c>
      <c r="AH90">
        <v>152.94049999999999</v>
      </c>
      <c r="AI90">
        <v>15.276</v>
      </c>
      <c r="AJ90">
        <v>0</v>
      </c>
      <c r="AK90">
        <v>50.76</v>
      </c>
      <c r="AL90">
        <v>79.364599999999996</v>
      </c>
      <c r="AM90">
        <v>15.804048</v>
      </c>
      <c r="AN90">
        <v>0.68867999999999996</v>
      </c>
      <c r="AO90">
        <v>21.756</v>
      </c>
      <c r="AP90">
        <v>0</v>
      </c>
      <c r="AQ90">
        <v>47.88</v>
      </c>
      <c r="AR90">
        <v>49.128</v>
      </c>
      <c r="AS90">
        <v>31.897383000000001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75.36999999999999</v>
      </c>
      <c r="BA90">
        <f t="shared" si="4"/>
        <v>2778.3547890000004</v>
      </c>
      <c r="BB90">
        <v>87</v>
      </c>
      <c r="BD90">
        <v>23</v>
      </c>
      <c r="BE90">
        <v>3.49</v>
      </c>
      <c r="BF90">
        <v>0.98</v>
      </c>
      <c r="BG90">
        <v>3.99</v>
      </c>
      <c r="BH90">
        <v>5.82</v>
      </c>
      <c r="BI90">
        <v>4.6900000000000004</v>
      </c>
      <c r="BJ90">
        <v>3</v>
      </c>
      <c r="BK90">
        <v>4.54</v>
      </c>
      <c r="BL90">
        <v>1.91</v>
      </c>
      <c r="BM90">
        <v>1.59</v>
      </c>
      <c r="BN90">
        <v>0.51</v>
      </c>
      <c r="BO90">
        <v>14.98</v>
      </c>
      <c r="BP90">
        <v>0</v>
      </c>
      <c r="BQ90">
        <v>4.32</v>
      </c>
      <c r="BR90">
        <v>2.1</v>
      </c>
      <c r="BS90">
        <v>0.45</v>
      </c>
      <c r="BT90">
        <v>0</v>
      </c>
      <c r="BU90">
        <v>0</v>
      </c>
      <c r="BV90">
        <v>0</v>
      </c>
      <c r="BW90">
        <f t="shared" si="5"/>
        <v>75.36999999999999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650.90039999999999</v>
      </c>
      <c r="M91">
        <v>85</v>
      </c>
      <c r="N91">
        <v>118.125</v>
      </c>
      <c r="O91">
        <v>123.66562500000001</v>
      </c>
      <c r="P91">
        <v>137.625</v>
      </c>
      <c r="Q91">
        <v>21.82</v>
      </c>
      <c r="R91">
        <v>42.390099999999997</v>
      </c>
      <c r="S91">
        <v>26.3901</v>
      </c>
      <c r="T91">
        <v>0</v>
      </c>
      <c r="U91">
        <v>348.97500000000002</v>
      </c>
      <c r="V91">
        <v>20.37</v>
      </c>
      <c r="W91">
        <v>30.35</v>
      </c>
      <c r="X91">
        <v>147.515625</v>
      </c>
      <c r="Y91">
        <v>0</v>
      </c>
      <c r="Z91">
        <v>19.6614</v>
      </c>
      <c r="AA91">
        <v>42.66</v>
      </c>
      <c r="AB91">
        <v>40.923099999999998</v>
      </c>
      <c r="AC91">
        <v>30.561599999999999</v>
      </c>
      <c r="AD91">
        <v>38.5732</v>
      </c>
      <c r="AE91">
        <v>35.923999999999999</v>
      </c>
      <c r="AF91">
        <v>30.171600000000002</v>
      </c>
      <c r="AG91">
        <v>38.5548</v>
      </c>
      <c r="AH91">
        <v>154.69245000000001</v>
      </c>
      <c r="AI91">
        <v>15.276</v>
      </c>
      <c r="AJ91">
        <v>0</v>
      </c>
      <c r="AK91">
        <v>50.76</v>
      </c>
      <c r="AL91">
        <v>79.364599999999996</v>
      </c>
      <c r="AM91">
        <v>15.804048</v>
      </c>
      <c r="AN91">
        <v>0.68867999999999996</v>
      </c>
      <c r="AO91">
        <v>24.696000000000002</v>
      </c>
      <c r="AP91">
        <v>0</v>
      </c>
      <c r="AQ91">
        <v>49.896000000000001</v>
      </c>
      <c r="AR91">
        <v>49.128</v>
      </c>
      <c r="AS91">
        <v>31.897383000000001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76.440000000000012</v>
      </c>
      <c r="BA91">
        <f t="shared" si="4"/>
        <v>2801.8282110000005</v>
      </c>
      <c r="BB91">
        <v>88</v>
      </c>
      <c r="BD91">
        <v>23</v>
      </c>
      <c r="BE91">
        <v>3.57</v>
      </c>
      <c r="BF91">
        <v>0.96</v>
      </c>
      <c r="BG91">
        <v>4.1100000000000003</v>
      </c>
      <c r="BH91">
        <v>5.81</v>
      </c>
      <c r="BI91">
        <v>4.78</v>
      </c>
      <c r="BJ91">
        <v>3</v>
      </c>
      <c r="BK91">
        <v>4.62</v>
      </c>
      <c r="BL91">
        <v>2.04</v>
      </c>
      <c r="BM91">
        <v>1.59</v>
      </c>
      <c r="BN91">
        <v>0.53</v>
      </c>
      <c r="BO91">
        <v>15.52</v>
      </c>
      <c r="BP91">
        <v>0</v>
      </c>
      <c r="BQ91">
        <v>4.45</v>
      </c>
      <c r="BR91">
        <v>2.0099999999999998</v>
      </c>
      <c r="BS91">
        <v>0.45</v>
      </c>
      <c r="BT91">
        <v>0</v>
      </c>
      <c r="BU91">
        <v>0</v>
      </c>
      <c r="BV91">
        <v>0</v>
      </c>
      <c r="BW91">
        <f t="shared" si="5"/>
        <v>76.440000000000012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650.90039999999999</v>
      </c>
      <c r="M92">
        <v>85</v>
      </c>
      <c r="N92">
        <v>118.125</v>
      </c>
      <c r="O92">
        <v>123.66562500000001</v>
      </c>
      <c r="P92">
        <v>137.625</v>
      </c>
      <c r="Q92">
        <v>21.82</v>
      </c>
      <c r="R92">
        <v>42.390099999999997</v>
      </c>
      <c r="S92">
        <v>26.3901</v>
      </c>
      <c r="T92">
        <v>0</v>
      </c>
      <c r="U92">
        <v>348.97500000000002</v>
      </c>
      <c r="V92">
        <v>20.37</v>
      </c>
      <c r="W92">
        <v>30.35</v>
      </c>
      <c r="X92">
        <v>147.515625</v>
      </c>
      <c r="Y92">
        <v>0</v>
      </c>
      <c r="Z92">
        <v>19.6614</v>
      </c>
      <c r="AA92">
        <v>42.66</v>
      </c>
      <c r="AB92">
        <v>40.923099999999998</v>
      </c>
      <c r="AC92">
        <v>30.561599999999999</v>
      </c>
      <c r="AD92">
        <v>38.5732</v>
      </c>
      <c r="AE92">
        <v>35.923999999999999</v>
      </c>
      <c r="AF92">
        <v>30.171600000000002</v>
      </c>
      <c r="AG92">
        <v>38.5548</v>
      </c>
      <c r="AH92">
        <v>154.69245000000001</v>
      </c>
      <c r="AI92">
        <v>15.276</v>
      </c>
      <c r="AJ92">
        <v>0</v>
      </c>
      <c r="AK92">
        <v>50.76</v>
      </c>
      <c r="AL92">
        <v>79.364599999999996</v>
      </c>
      <c r="AM92">
        <v>15.804048</v>
      </c>
      <c r="AN92">
        <v>0.68867999999999996</v>
      </c>
      <c r="AO92">
        <v>24.696000000000002</v>
      </c>
      <c r="AP92">
        <v>0</v>
      </c>
      <c r="AQ92">
        <v>49.896000000000001</v>
      </c>
      <c r="AR92">
        <v>49.128</v>
      </c>
      <c r="AS92">
        <v>31.897383000000001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76.440000000000012</v>
      </c>
      <c r="BA92">
        <f t="shared" si="4"/>
        <v>2801.8282110000005</v>
      </c>
      <c r="BB92">
        <v>89</v>
      </c>
      <c r="BD92">
        <v>23</v>
      </c>
      <c r="BE92">
        <v>3.57</v>
      </c>
      <c r="BF92">
        <v>0.96</v>
      </c>
      <c r="BG92">
        <v>4.1100000000000003</v>
      </c>
      <c r="BH92">
        <v>5.81</v>
      </c>
      <c r="BI92">
        <v>4.78</v>
      </c>
      <c r="BJ92">
        <v>3</v>
      </c>
      <c r="BK92">
        <v>4.62</v>
      </c>
      <c r="BL92">
        <v>2.04</v>
      </c>
      <c r="BM92">
        <v>1.59</v>
      </c>
      <c r="BN92">
        <v>0.53</v>
      </c>
      <c r="BO92">
        <v>15.52</v>
      </c>
      <c r="BP92">
        <v>0</v>
      </c>
      <c r="BQ92">
        <v>4.45</v>
      </c>
      <c r="BR92">
        <v>2.0099999999999998</v>
      </c>
      <c r="BS92">
        <v>0.45</v>
      </c>
      <c r="BT92">
        <v>0</v>
      </c>
      <c r="BU92">
        <v>0</v>
      </c>
      <c r="BV92">
        <v>0</v>
      </c>
      <c r="BW92">
        <f t="shared" si="5"/>
        <v>76.440000000000012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618.928</v>
      </c>
      <c r="M93">
        <v>85</v>
      </c>
      <c r="N93">
        <v>118.125</v>
      </c>
      <c r="O93">
        <v>123.66562500000001</v>
      </c>
      <c r="P93">
        <v>137.625</v>
      </c>
      <c r="Q93">
        <v>21.82</v>
      </c>
      <c r="R93">
        <v>42.390099999999997</v>
      </c>
      <c r="S93">
        <v>26.3901</v>
      </c>
      <c r="T93">
        <v>0</v>
      </c>
      <c r="U93">
        <v>348.97500000000002</v>
      </c>
      <c r="V93">
        <v>20.37</v>
      </c>
      <c r="W93">
        <v>30.35</v>
      </c>
      <c r="X93">
        <v>147.515625</v>
      </c>
      <c r="Y93">
        <v>0</v>
      </c>
      <c r="Z93">
        <v>19.6614</v>
      </c>
      <c r="AA93">
        <v>42.66</v>
      </c>
      <c r="AB93">
        <v>40.923099999999998</v>
      </c>
      <c r="AC93">
        <v>30.561599999999999</v>
      </c>
      <c r="AD93">
        <v>38.5732</v>
      </c>
      <c r="AE93">
        <v>35.923999999999999</v>
      </c>
      <c r="AF93">
        <v>30.171600000000002</v>
      </c>
      <c r="AG93">
        <v>38.5548</v>
      </c>
      <c r="AH93">
        <v>154.69245000000001</v>
      </c>
      <c r="AI93">
        <v>15.276</v>
      </c>
      <c r="AJ93">
        <v>0</v>
      </c>
      <c r="AK93">
        <v>50.76</v>
      </c>
      <c r="AL93">
        <v>79.364599999999996</v>
      </c>
      <c r="AM93">
        <v>15.804048</v>
      </c>
      <c r="AN93">
        <v>0.68867999999999996</v>
      </c>
      <c r="AO93">
        <v>25.872</v>
      </c>
      <c r="AP93">
        <v>0</v>
      </c>
      <c r="AQ93">
        <v>49.896000000000001</v>
      </c>
      <c r="AR93">
        <v>49.128</v>
      </c>
      <c r="AS93">
        <v>31.897383000000001</v>
      </c>
      <c r="AT93">
        <v>7.4984000000000002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76.440000000000012</v>
      </c>
      <c r="BA93">
        <f t="shared" si="4"/>
        <v>2771.0318109999998</v>
      </c>
      <c r="BB93">
        <v>90</v>
      </c>
      <c r="BD93">
        <v>23</v>
      </c>
      <c r="BE93">
        <v>3.57</v>
      </c>
      <c r="BF93">
        <v>0.96</v>
      </c>
      <c r="BG93">
        <v>4.1100000000000003</v>
      </c>
      <c r="BH93">
        <v>5.81</v>
      </c>
      <c r="BI93">
        <v>4.78</v>
      </c>
      <c r="BJ93">
        <v>3</v>
      </c>
      <c r="BK93">
        <v>4.62</v>
      </c>
      <c r="BL93">
        <v>2.04</v>
      </c>
      <c r="BM93">
        <v>1.59</v>
      </c>
      <c r="BN93">
        <v>0.53</v>
      </c>
      <c r="BO93">
        <v>15.52</v>
      </c>
      <c r="BP93">
        <v>0</v>
      </c>
      <c r="BQ93">
        <v>4.45</v>
      </c>
      <c r="BR93">
        <v>2.0099999999999998</v>
      </c>
      <c r="BS93">
        <v>0.45</v>
      </c>
      <c r="BT93">
        <v>0</v>
      </c>
      <c r="BU93">
        <v>0</v>
      </c>
      <c r="BV93">
        <v>0</v>
      </c>
      <c r="BW93">
        <f t="shared" si="5"/>
        <v>76.440000000000012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544</v>
      </c>
      <c r="M94">
        <v>85</v>
      </c>
      <c r="N94">
        <v>118.125</v>
      </c>
      <c r="O94">
        <v>123.66562500000001</v>
      </c>
      <c r="P94">
        <v>137.625</v>
      </c>
      <c r="Q94">
        <v>21.82</v>
      </c>
      <c r="R94">
        <v>42.390099999999997</v>
      </c>
      <c r="S94">
        <v>26.3901</v>
      </c>
      <c r="T94">
        <v>0</v>
      </c>
      <c r="U94">
        <v>348.97500000000002</v>
      </c>
      <c r="V94">
        <v>20.37</v>
      </c>
      <c r="W94">
        <v>30.35</v>
      </c>
      <c r="X94">
        <v>147.515625</v>
      </c>
      <c r="Y94">
        <v>0</v>
      </c>
      <c r="Z94">
        <v>19.6614</v>
      </c>
      <c r="AA94">
        <v>42.66</v>
      </c>
      <c r="AB94">
        <v>40.923099999999998</v>
      </c>
      <c r="AC94">
        <v>30.561599999999999</v>
      </c>
      <c r="AD94">
        <v>38.5732</v>
      </c>
      <c r="AE94">
        <v>35.923999999999999</v>
      </c>
      <c r="AF94">
        <v>30.171600000000002</v>
      </c>
      <c r="AG94">
        <v>38.5548</v>
      </c>
      <c r="AH94">
        <v>154.69245000000001</v>
      </c>
      <c r="AI94">
        <v>15.276</v>
      </c>
      <c r="AJ94">
        <v>0</v>
      </c>
      <c r="AK94">
        <v>50.76</v>
      </c>
      <c r="AL94">
        <v>79.364599999999996</v>
      </c>
      <c r="AM94">
        <v>15.804048</v>
      </c>
      <c r="AN94">
        <v>0.68867999999999996</v>
      </c>
      <c r="AO94">
        <v>25.872</v>
      </c>
      <c r="AP94">
        <v>0</v>
      </c>
      <c r="AQ94">
        <v>49.896000000000001</v>
      </c>
      <c r="AR94">
        <v>49.128</v>
      </c>
      <c r="AS94">
        <v>31.897383000000001</v>
      </c>
      <c r="AT94">
        <v>7.4984000000000002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76.340000000000018</v>
      </c>
      <c r="BA94">
        <f t="shared" si="4"/>
        <v>2696.0038110000005</v>
      </c>
      <c r="BB94">
        <v>91</v>
      </c>
      <c r="BD94">
        <v>23</v>
      </c>
      <c r="BE94">
        <v>3.57</v>
      </c>
      <c r="BF94">
        <v>0.96</v>
      </c>
      <c r="BG94">
        <v>4.1100000000000003</v>
      </c>
      <c r="BH94">
        <v>5.81</v>
      </c>
      <c r="BI94">
        <v>4.78</v>
      </c>
      <c r="BJ94">
        <v>3</v>
      </c>
      <c r="BK94">
        <v>4.5599999999999996</v>
      </c>
      <c r="BL94">
        <v>2</v>
      </c>
      <c r="BM94">
        <v>1.59</v>
      </c>
      <c r="BN94">
        <v>0.53</v>
      </c>
      <c r="BO94">
        <v>15.52</v>
      </c>
      <c r="BP94">
        <v>0</v>
      </c>
      <c r="BQ94">
        <v>4.45</v>
      </c>
      <c r="BR94">
        <v>2.0099999999999998</v>
      </c>
      <c r="BS94">
        <v>0.45</v>
      </c>
      <c r="BT94">
        <v>0</v>
      </c>
      <c r="BU94">
        <v>0</v>
      </c>
      <c r="BV94">
        <v>0</v>
      </c>
      <c r="BW94">
        <f t="shared" si="5"/>
        <v>76.340000000000018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530</v>
      </c>
      <c r="M95">
        <v>85</v>
      </c>
      <c r="N95">
        <v>118.125</v>
      </c>
      <c r="O95">
        <v>123.66562500000001</v>
      </c>
      <c r="P95">
        <v>137.625</v>
      </c>
      <c r="Q95">
        <v>21.82</v>
      </c>
      <c r="R95">
        <v>42.390099999999997</v>
      </c>
      <c r="S95">
        <v>26.3901</v>
      </c>
      <c r="T95">
        <v>0</v>
      </c>
      <c r="U95">
        <v>348.97500000000002</v>
      </c>
      <c r="V95">
        <v>20.37</v>
      </c>
      <c r="W95">
        <v>32.170999999999999</v>
      </c>
      <c r="X95">
        <v>147.515625</v>
      </c>
      <c r="Y95">
        <v>0</v>
      </c>
      <c r="Z95">
        <v>13.1076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32.973100000000002</v>
      </c>
      <c r="AF95">
        <v>26.622</v>
      </c>
      <c r="AG95">
        <v>38.5548</v>
      </c>
      <c r="AH95">
        <v>152.94049999999999</v>
      </c>
      <c r="AI95">
        <v>15.276</v>
      </c>
      <c r="AJ95">
        <v>0</v>
      </c>
      <c r="AK95">
        <v>50.76</v>
      </c>
      <c r="AL95">
        <v>79.364599999999996</v>
      </c>
      <c r="AM95">
        <v>15.804048</v>
      </c>
      <c r="AN95">
        <v>0.68867999999999996</v>
      </c>
      <c r="AO95">
        <v>26.754000000000001</v>
      </c>
      <c r="AP95">
        <v>3.843</v>
      </c>
      <c r="AQ95">
        <v>49.896000000000001</v>
      </c>
      <c r="AR95">
        <v>49.128</v>
      </c>
      <c r="AS95">
        <v>31.897383000000001</v>
      </c>
      <c r="AT95">
        <v>7.4984000000000002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76.340000000000018</v>
      </c>
      <c r="BA95">
        <f t="shared" si="4"/>
        <v>2668.8502890000004</v>
      </c>
      <c r="BB95">
        <v>92</v>
      </c>
      <c r="BD95">
        <v>23</v>
      </c>
      <c r="BE95">
        <v>3.57</v>
      </c>
      <c r="BF95">
        <v>0.96</v>
      </c>
      <c r="BG95">
        <v>4.1100000000000003</v>
      </c>
      <c r="BH95">
        <v>5.81</v>
      </c>
      <c r="BI95">
        <v>4.78</v>
      </c>
      <c r="BJ95">
        <v>3</v>
      </c>
      <c r="BK95">
        <v>4.5599999999999996</v>
      </c>
      <c r="BL95">
        <v>2</v>
      </c>
      <c r="BM95">
        <v>1.59</v>
      </c>
      <c r="BN95">
        <v>0.53</v>
      </c>
      <c r="BO95">
        <v>15.52</v>
      </c>
      <c r="BP95">
        <v>0</v>
      </c>
      <c r="BQ95">
        <v>4.45</v>
      </c>
      <c r="BR95">
        <v>2.0099999999999998</v>
      </c>
      <c r="BS95">
        <v>0.45</v>
      </c>
      <c r="BT95">
        <v>0</v>
      </c>
      <c r="BU95">
        <v>0</v>
      </c>
      <c r="BV95">
        <v>0</v>
      </c>
      <c r="BW95">
        <f t="shared" si="5"/>
        <v>76.340000000000018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533</v>
      </c>
      <c r="M96">
        <v>85</v>
      </c>
      <c r="N96">
        <v>118.125</v>
      </c>
      <c r="O96">
        <v>123.66562500000001</v>
      </c>
      <c r="P96">
        <v>137.625</v>
      </c>
      <c r="Q96">
        <v>21.82</v>
      </c>
      <c r="R96">
        <v>42.390099999999997</v>
      </c>
      <c r="S96">
        <v>26.3901</v>
      </c>
      <c r="T96">
        <v>0</v>
      </c>
      <c r="U96">
        <v>348.97500000000002</v>
      </c>
      <c r="V96">
        <v>20.37</v>
      </c>
      <c r="W96">
        <v>32.170999999999999</v>
      </c>
      <c r="X96">
        <v>147.515625</v>
      </c>
      <c r="Y96">
        <v>0</v>
      </c>
      <c r="Z96">
        <v>13.1076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32.973100000000002</v>
      </c>
      <c r="AF96">
        <v>26.622</v>
      </c>
      <c r="AG96">
        <v>38.5548</v>
      </c>
      <c r="AH96">
        <v>152.94049999999999</v>
      </c>
      <c r="AI96">
        <v>15.276</v>
      </c>
      <c r="AJ96">
        <v>0</v>
      </c>
      <c r="AK96">
        <v>50.76</v>
      </c>
      <c r="AL96">
        <v>79.364599999999996</v>
      </c>
      <c r="AM96">
        <v>15.804048</v>
      </c>
      <c r="AN96">
        <v>0.68867999999999996</v>
      </c>
      <c r="AO96">
        <v>26.754000000000001</v>
      </c>
      <c r="AP96">
        <v>3.843</v>
      </c>
      <c r="AQ96">
        <v>49.14</v>
      </c>
      <c r="AR96">
        <v>49.128</v>
      </c>
      <c r="AS96">
        <v>31.897383000000001</v>
      </c>
      <c r="AT96">
        <v>7.4984000000000002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76.340000000000018</v>
      </c>
      <c r="BA96">
        <f t="shared" si="4"/>
        <v>2671.0942890000001</v>
      </c>
      <c r="BB96">
        <v>93</v>
      </c>
      <c r="BD96">
        <v>23</v>
      </c>
      <c r="BE96">
        <v>3.57</v>
      </c>
      <c r="BF96">
        <v>0.96</v>
      </c>
      <c r="BG96">
        <v>4.1100000000000003</v>
      </c>
      <c r="BH96">
        <v>5.81</v>
      </c>
      <c r="BI96">
        <v>4.78</v>
      </c>
      <c r="BJ96">
        <v>3</v>
      </c>
      <c r="BK96">
        <v>4.5599999999999996</v>
      </c>
      <c r="BL96">
        <v>2</v>
      </c>
      <c r="BM96">
        <v>1.59</v>
      </c>
      <c r="BN96">
        <v>0.53</v>
      </c>
      <c r="BO96">
        <v>15.52</v>
      </c>
      <c r="BP96">
        <v>0</v>
      </c>
      <c r="BQ96">
        <v>4.45</v>
      </c>
      <c r="BR96">
        <v>2.0099999999999998</v>
      </c>
      <c r="BS96">
        <v>0.45</v>
      </c>
      <c r="BT96">
        <v>0</v>
      </c>
      <c r="BU96">
        <v>0</v>
      </c>
      <c r="BV96">
        <v>0</v>
      </c>
      <c r="BW96">
        <f t="shared" si="5"/>
        <v>76.340000000000018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553</v>
      </c>
      <c r="M97">
        <v>85</v>
      </c>
      <c r="N97">
        <v>118.125</v>
      </c>
      <c r="O97">
        <v>123.66562500000001</v>
      </c>
      <c r="P97">
        <v>137.625</v>
      </c>
      <c r="Q97">
        <v>21.82</v>
      </c>
      <c r="R97">
        <v>42.390099999999997</v>
      </c>
      <c r="S97">
        <v>26.3901</v>
      </c>
      <c r="T97">
        <v>0</v>
      </c>
      <c r="U97">
        <v>348.97500000000002</v>
      </c>
      <c r="V97">
        <v>20.37</v>
      </c>
      <c r="W97">
        <v>32.170999999999999</v>
      </c>
      <c r="X97">
        <v>147.515625</v>
      </c>
      <c r="Y97">
        <v>0</v>
      </c>
      <c r="Z97">
        <v>13.1076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32.973100000000002</v>
      </c>
      <c r="AF97">
        <v>17.9452</v>
      </c>
      <c r="AG97">
        <v>38.5548</v>
      </c>
      <c r="AH97">
        <v>152.94049999999999</v>
      </c>
      <c r="AI97">
        <v>15.276</v>
      </c>
      <c r="AJ97">
        <v>0</v>
      </c>
      <c r="AK97">
        <v>50.76</v>
      </c>
      <c r="AL97">
        <v>79.364599999999996</v>
      </c>
      <c r="AM97">
        <v>15.804048</v>
      </c>
      <c r="AN97">
        <v>0.68867999999999996</v>
      </c>
      <c r="AO97">
        <v>26.754000000000001</v>
      </c>
      <c r="AP97">
        <v>8.3264999999999993</v>
      </c>
      <c r="AQ97">
        <v>49.14</v>
      </c>
      <c r="AR97">
        <v>49.128</v>
      </c>
      <c r="AS97">
        <v>31.897383000000001</v>
      </c>
      <c r="AT97">
        <v>7.4984000000000002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76.340000000000018</v>
      </c>
      <c r="BA97">
        <f t="shared" si="4"/>
        <v>2686.9009890000007</v>
      </c>
      <c r="BB97">
        <v>94</v>
      </c>
      <c r="BD97">
        <v>23</v>
      </c>
      <c r="BE97">
        <v>3.57</v>
      </c>
      <c r="BF97">
        <v>0.96</v>
      </c>
      <c r="BG97">
        <v>4.1100000000000003</v>
      </c>
      <c r="BH97">
        <v>5.81</v>
      </c>
      <c r="BI97">
        <v>4.78</v>
      </c>
      <c r="BJ97">
        <v>3</v>
      </c>
      <c r="BK97">
        <v>4.5599999999999996</v>
      </c>
      <c r="BL97">
        <v>2</v>
      </c>
      <c r="BM97">
        <v>1.59</v>
      </c>
      <c r="BN97">
        <v>0.53</v>
      </c>
      <c r="BO97">
        <v>15.52</v>
      </c>
      <c r="BP97">
        <v>0</v>
      </c>
      <c r="BQ97">
        <v>4.45</v>
      </c>
      <c r="BR97">
        <v>2.0099999999999998</v>
      </c>
      <c r="BS97">
        <v>0.45</v>
      </c>
      <c r="BT97">
        <v>0</v>
      </c>
      <c r="BU97">
        <v>0</v>
      </c>
      <c r="BV97">
        <v>0</v>
      </c>
      <c r="BW97">
        <f t="shared" si="5"/>
        <v>76.340000000000018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548</v>
      </c>
      <c r="M98">
        <v>85</v>
      </c>
      <c r="N98">
        <v>118.125</v>
      </c>
      <c r="O98">
        <v>123.66562500000001</v>
      </c>
      <c r="P98">
        <v>137.625</v>
      </c>
      <c r="Q98">
        <v>21.82</v>
      </c>
      <c r="R98">
        <v>42.390099999999997</v>
      </c>
      <c r="S98">
        <v>26.3901</v>
      </c>
      <c r="T98">
        <v>0</v>
      </c>
      <c r="U98">
        <v>348.97500000000002</v>
      </c>
      <c r="V98">
        <v>20.37</v>
      </c>
      <c r="W98">
        <v>32.170999999999999</v>
      </c>
      <c r="X98">
        <v>147.515625</v>
      </c>
      <c r="Y98">
        <v>0</v>
      </c>
      <c r="Z98">
        <v>13.1076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32.973100000000002</v>
      </c>
      <c r="AF98">
        <v>17.748000000000001</v>
      </c>
      <c r="AG98">
        <v>38.5548</v>
      </c>
      <c r="AH98">
        <v>152.94049999999999</v>
      </c>
      <c r="AI98">
        <v>15.276</v>
      </c>
      <c r="AJ98">
        <v>0</v>
      </c>
      <c r="AK98">
        <v>50.76</v>
      </c>
      <c r="AL98">
        <v>79.364599999999996</v>
      </c>
      <c r="AM98">
        <v>15.804048</v>
      </c>
      <c r="AN98">
        <v>0.68867999999999996</v>
      </c>
      <c r="AO98">
        <v>26.754000000000001</v>
      </c>
      <c r="AP98">
        <v>8.3264999999999993</v>
      </c>
      <c r="AQ98">
        <v>48.762</v>
      </c>
      <c r="AR98">
        <v>49.128</v>
      </c>
      <c r="AS98">
        <v>31.897383000000001</v>
      </c>
      <c r="AT98">
        <v>7.4984000000000002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76.340000000000018</v>
      </c>
      <c r="BA98">
        <f t="shared" si="4"/>
        <v>2681.3257890000009</v>
      </c>
      <c r="BB98">
        <v>95</v>
      </c>
      <c r="BD98">
        <v>23</v>
      </c>
      <c r="BE98">
        <v>3.57</v>
      </c>
      <c r="BF98">
        <v>0.96</v>
      </c>
      <c r="BG98">
        <v>4.1100000000000003</v>
      </c>
      <c r="BH98">
        <v>5.81</v>
      </c>
      <c r="BI98">
        <v>4.78</v>
      </c>
      <c r="BJ98">
        <v>3</v>
      </c>
      <c r="BK98">
        <v>4.5599999999999996</v>
      </c>
      <c r="BL98">
        <v>2</v>
      </c>
      <c r="BM98">
        <v>1.59</v>
      </c>
      <c r="BN98">
        <v>0.53</v>
      </c>
      <c r="BO98">
        <v>15.52</v>
      </c>
      <c r="BP98">
        <v>0</v>
      </c>
      <c r="BQ98">
        <v>4.45</v>
      </c>
      <c r="BR98">
        <v>2.0099999999999998</v>
      </c>
      <c r="BS98">
        <v>0.45</v>
      </c>
      <c r="BT98">
        <v>0</v>
      </c>
      <c r="BU98">
        <v>0</v>
      </c>
      <c r="BV98">
        <v>0</v>
      </c>
      <c r="BW98">
        <f t="shared" si="5"/>
        <v>76.340000000000018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5.0702504489999995</v>
      </c>
      <c r="L99">
        <f t="shared" si="6"/>
        <v>13.274792578249979</v>
      </c>
      <c r="M99">
        <f t="shared" si="6"/>
        <v>1.8594999999999999</v>
      </c>
      <c r="N99">
        <f t="shared" si="6"/>
        <v>2.835</v>
      </c>
      <c r="O99">
        <f t="shared" si="6"/>
        <v>2.9679749999999947</v>
      </c>
      <c r="P99">
        <f t="shared" si="6"/>
        <v>3.3058125</v>
      </c>
      <c r="Q99">
        <f t="shared" si="6"/>
        <v>0.33353394149999988</v>
      </c>
      <c r="R99">
        <f t="shared" si="6"/>
        <v>1.000075248000001</v>
      </c>
      <c r="S99">
        <f t="shared" si="6"/>
        <v>0.62225856750000041</v>
      </c>
      <c r="T99">
        <f t="shared" si="6"/>
        <v>0</v>
      </c>
      <c r="U99">
        <f t="shared" si="6"/>
        <v>8.3465999999999845</v>
      </c>
      <c r="V99">
        <f t="shared" si="6"/>
        <v>0.49026364999999883</v>
      </c>
      <c r="W99">
        <f t="shared" si="6"/>
        <v>0.89873457749999852</v>
      </c>
      <c r="X99">
        <f t="shared" si="6"/>
        <v>3.540375</v>
      </c>
      <c r="Y99">
        <f t="shared" si="6"/>
        <v>0</v>
      </c>
      <c r="Z99">
        <f t="shared" si="6"/>
        <v>0.3241568000000003</v>
      </c>
      <c r="AA99">
        <f t="shared" si="6"/>
        <v>1.0238399999999988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0.80020710000000039</v>
      </c>
      <c r="AF99">
        <f t="shared" si="6"/>
        <v>0.30280060000000014</v>
      </c>
      <c r="AG99">
        <f t="shared" si="6"/>
        <v>0.92531519999999812</v>
      </c>
      <c r="AH99">
        <f t="shared" si="6"/>
        <v>2.3851378750000007</v>
      </c>
      <c r="AI99">
        <f t="shared" si="6"/>
        <v>0.44618650000000021</v>
      </c>
      <c r="AJ99">
        <f t="shared" si="6"/>
        <v>0</v>
      </c>
      <c r="AK99">
        <f t="shared" si="6"/>
        <v>1.2182400000000029</v>
      </c>
      <c r="AL99">
        <f t="shared" si="6"/>
        <v>1.9017001499999977</v>
      </c>
      <c r="AM99">
        <f t="shared" si="6"/>
        <v>0.37929715199999953</v>
      </c>
      <c r="AN99">
        <f t="shared" si="6"/>
        <v>1.6528319999999989E-2</v>
      </c>
      <c r="AO99">
        <f t="shared" si="6"/>
        <v>0.47128200000000003</v>
      </c>
      <c r="AP99">
        <f t="shared" si="6"/>
        <v>0.15058155000000001</v>
      </c>
      <c r="AQ99">
        <f t="shared" si="6"/>
        <v>0.47249999999999998</v>
      </c>
      <c r="AR99">
        <f t="shared" si="6"/>
        <v>1.1890080000000003</v>
      </c>
      <c r="AS99">
        <f t="shared" si="6"/>
        <v>0.76791012299999983</v>
      </c>
      <c r="AT99">
        <f t="shared" si="6"/>
        <v>0.17996159999999969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1.7602500000000019</v>
      </c>
      <c r="BA99">
        <f t="shared" si="4"/>
        <v>61.798705369749939</v>
      </c>
      <c r="BD99">
        <f t="shared" ref="BD99:BW99" si="7">SUM(BD3:BD98)/4000</f>
        <v>0.55200000000000005</v>
      </c>
      <c r="BE99">
        <f t="shared" si="7"/>
        <v>8.4999999999999937E-2</v>
      </c>
      <c r="BF99">
        <f t="shared" si="7"/>
        <v>2.5810000000000024E-2</v>
      </c>
      <c r="BG99">
        <f t="shared" si="7"/>
        <v>9.7680000000000197E-2</v>
      </c>
      <c r="BH99">
        <f t="shared" si="7"/>
        <v>0.12757499999999999</v>
      </c>
      <c r="BI99">
        <f t="shared" si="7"/>
        <v>0.11399999999999981</v>
      </c>
      <c r="BJ99">
        <f t="shared" si="7"/>
        <v>7.1999999999999995E-2</v>
      </c>
      <c r="BK99">
        <f t="shared" si="7"/>
        <v>0.10920750000000014</v>
      </c>
      <c r="BL99">
        <f t="shared" si="7"/>
        <v>4.7637499999999972E-2</v>
      </c>
      <c r="BM99">
        <f t="shared" si="7"/>
        <v>3.8160000000000062E-2</v>
      </c>
      <c r="BN99">
        <f t="shared" si="7"/>
        <v>1.2560000000000003E-2</v>
      </c>
      <c r="BO99">
        <f t="shared" si="7"/>
        <v>0.31315000000000015</v>
      </c>
      <c r="BP99">
        <f t="shared" si="7"/>
        <v>0</v>
      </c>
      <c r="BQ99">
        <f t="shared" si="7"/>
        <v>0.10575999999999983</v>
      </c>
      <c r="BR99">
        <f t="shared" si="7"/>
        <v>4.9079999999999978E-2</v>
      </c>
      <c r="BS99">
        <f t="shared" si="7"/>
        <v>1.0630000000000007E-2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1.7602500000000019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5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5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208.309842</v>
      </c>
      <c r="L3">
        <v>631.26957200000004</v>
      </c>
      <c r="M3">
        <v>67.655000000000001</v>
      </c>
      <c r="N3">
        <v>114.167812</v>
      </c>
      <c r="O3">
        <v>119.52282700000001</v>
      </c>
      <c r="P3">
        <v>133.37700000000001</v>
      </c>
      <c r="Q3">
        <v>10.546264000000001</v>
      </c>
      <c r="R3">
        <v>40.972057</v>
      </c>
      <c r="S3">
        <v>25.506815</v>
      </c>
      <c r="T3">
        <v>0</v>
      </c>
      <c r="U3">
        <v>337.28433799999999</v>
      </c>
      <c r="V3">
        <v>19.687605000000001</v>
      </c>
      <c r="W3">
        <v>41.066585000000003</v>
      </c>
      <c r="X3">
        <v>142.57385199999999</v>
      </c>
      <c r="Y3">
        <v>0</v>
      </c>
      <c r="Z3">
        <v>12.668495</v>
      </c>
      <c r="AA3">
        <v>41.230890000000002</v>
      </c>
      <c r="AB3">
        <v>38.186531000000002</v>
      </c>
      <c r="AC3">
        <v>28.089203999999999</v>
      </c>
      <c r="AD3">
        <v>35.365878000000002</v>
      </c>
      <c r="AE3">
        <v>31.868500999999998</v>
      </c>
      <c r="AF3">
        <v>8.5767209999999992</v>
      </c>
      <c r="AG3">
        <v>37.263213999999998</v>
      </c>
      <c r="AH3">
        <v>147.816993</v>
      </c>
      <c r="AI3">
        <v>14.764253999999999</v>
      </c>
      <c r="AJ3">
        <v>0</v>
      </c>
      <c r="AK3">
        <v>49.059539999999998</v>
      </c>
      <c r="AL3">
        <v>76.705886000000007</v>
      </c>
      <c r="AM3">
        <v>15.274611999999999</v>
      </c>
      <c r="AN3">
        <v>0.66560900000000001</v>
      </c>
      <c r="AO3">
        <v>16.480758000000002</v>
      </c>
      <c r="AP3">
        <v>12.504674</v>
      </c>
      <c r="AQ3">
        <v>48.224483999999997</v>
      </c>
      <c r="AR3">
        <v>50.683259999999997</v>
      </c>
      <c r="AS3">
        <v>31.593299999999999</v>
      </c>
      <c r="AT3">
        <v>7.247204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68.88</v>
      </c>
      <c r="BA3">
        <f>SUM(B3:AZ3)</f>
        <v>2665.0895770000002</v>
      </c>
      <c r="BD3">
        <v>22.23</v>
      </c>
      <c r="BE3">
        <v>3.45</v>
      </c>
      <c r="BF3">
        <v>1.05</v>
      </c>
      <c r="BG3">
        <v>3.97</v>
      </c>
      <c r="BH3">
        <v>5.62</v>
      </c>
      <c r="BI3">
        <v>4.62</v>
      </c>
      <c r="BJ3">
        <v>2.9</v>
      </c>
      <c r="BK3">
        <v>4.3899999999999997</v>
      </c>
      <c r="BL3">
        <v>1.92</v>
      </c>
      <c r="BM3">
        <v>1.54</v>
      </c>
      <c r="BN3">
        <v>0.51</v>
      </c>
      <c r="BO3">
        <v>10.02</v>
      </c>
      <c r="BP3">
        <v>0</v>
      </c>
      <c r="BQ3">
        <v>4.3</v>
      </c>
      <c r="BR3">
        <v>1.94</v>
      </c>
      <c r="BS3">
        <v>0.42</v>
      </c>
      <c r="BT3">
        <v>0</v>
      </c>
      <c r="BU3">
        <v>0</v>
      </c>
      <c r="BV3">
        <v>0</v>
      </c>
      <c r="BW3">
        <f>SUM(BD3:BV3)</f>
        <v>68.88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208.309842</v>
      </c>
      <c r="L4">
        <v>631.26957200000004</v>
      </c>
      <c r="M4">
        <v>67.655000000000001</v>
      </c>
      <c r="N4">
        <v>114.167812</v>
      </c>
      <c r="O4">
        <v>119.52282700000001</v>
      </c>
      <c r="P4">
        <v>133.37700000000001</v>
      </c>
      <c r="Q4">
        <v>10.546264000000001</v>
      </c>
      <c r="R4">
        <v>40.972057</v>
      </c>
      <c r="S4">
        <v>25.506815</v>
      </c>
      <c r="T4">
        <v>0</v>
      </c>
      <c r="U4">
        <v>337.28433799999999</v>
      </c>
      <c r="V4">
        <v>19.687605000000001</v>
      </c>
      <c r="W4">
        <v>41.066585000000003</v>
      </c>
      <c r="X4">
        <v>142.57385199999999</v>
      </c>
      <c r="Y4">
        <v>0</v>
      </c>
      <c r="Z4">
        <v>12.668495</v>
      </c>
      <c r="AA4">
        <v>41.230890000000002</v>
      </c>
      <c r="AB4">
        <v>38.186531000000002</v>
      </c>
      <c r="AC4">
        <v>28.089203999999999</v>
      </c>
      <c r="AD4">
        <v>35.365878000000002</v>
      </c>
      <c r="AE4">
        <v>31.868500999999998</v>
      </c>
      <c r="AF4">
        <v>8.5767209999999992</v>
      </c>
      <c r="AG4">
        <v>37.263213999999998</v>
      </c>
      <c r="AH4">
        <v>147.816993</v>
      </c>
      <c r="AI4">
        <v>14.764253999999999</v>
      </c>
      <c r="AJ4">
        <v>0</v>
      </c>
      <c r="AK4">
        <v>49.059539999999998</v>
      </c>
      <c r="AL4">
        <v>76.705886000000007</v>
      </c>
      <c r="AM4">
        <v>15.274611999999999</v>
      </c>
      <c r="AN4">
        <v>0.66560900000000001</v>
      </c>
      <c r="AO4">
        <v>16.480758000000002</v>
      </c>
      <c r="AP4">
        <v>12.504674</v>
      </c>
      <c r="AQ4">
        <v>48.224483999999997</v>
      </c>
      <c r="AR4">
        <v>50.683259999999997</v>
      </c>
      <c r="AS4">
        <v>31.593299999999999</v>
      </c>
      <c r="AT4">
        <v>7.247204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68.88</v>
      </c>
      <c r="BA4">
        <f t="shared" ref="BA4:BA67" si="1">SUM(B4:AZ4)</f>
        <v>2665.0895770000002</v>
      </c>
      <c r="BD4">
        <v>22.23</v>
      </c>
      <c r="BE4">
        <v>3.45</v>
      </c>
      <c r="BF4">
        <v>1.05</v>
      </c>
      <c r="BG4">
        <v>3.97</v>
      </c>
      <c r="BH4">
        <v>5.62</v>
      </c>
      <c r="BI4">
        <v>4.62</v>
      </c>
      <c r="BJ4">
        <v>2.9</v>
      </c>
      <c r="BK4">
        <v>4.3899999999999997</v>
      </c>
      <c r="BL4">
        <v>1.92</v>
      </c>
      <c r="BM4">
        <v>1.54</v>
      </c>
      <c r="BN4">
        <v>0.51</v>
      </c>
      <c r="BO4">
        <v>10.02</v>
      </c>
      <c r="BP4">
        <v>0</v>
      </c>
      <c r="BQ4">
        <v>4.3</v>
      </c>
      <c r="BR4">
        <v>1.94</v>
      </c>
      <c r="BS4">
        <v>0.42</v>
      </c>
      <c r="BT4">
        <v>0</v>
      </c>
      <c r="BU4">
        <v>0</v>
      </c>
      <c r="BV4">
        <v>0</v>
      </c>
      <c r="BW4">
        <f t="shared" ref="BW4:BW67" si="2">SUM(BD4:BV4)</f>
        <v>68.88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208.309842</v>
      </c>
      <c r="L5">
        <v>631.26957200000004</v>
      </c>
      <c r="M5">
        <v>67.655000000000001</v>
      </c>
      <c r="N5">
        <v>114.167812</v>
      </c>
      <c r="O5">
        <v>119.52282700000001</v>
      </c>
      <c r="P5">
        <v>133.37700000000001</v>
      </c>
      <c r="Q5">
        <v>10.546264000000001</v>
      </c>
      <c r="R5">
        <v>40.972057</v>
      </c>
      <c r="S5">
        <v>25.506815</v>
      </c>
      <c r="T5">
        <v>0</v>
      </c>
      <c r="U5">
        <v>337.28433799999999</v>
      </c>
      <c r="V5">
        <v>19.687605000000001</v>
      </c>
      <c r="W5">
        <v>41.066585000000003</v>
      </c>
      <c r="X5">
        <v>142.57385199999999</v>
      </c>
      <c r="Y5">
        <v>0</v>
      </c>
      <c r="Z5">
        <v>12.668495</v>
      </c>
      <c r="AA5">
        <v>41.230890000000002</v>
      </c>
      <c r="AB5">
        <v>38.186531000000002</v>
      </c>
      <c r="AC5">
        <v>28.089203999999999</v>
      </c>
      <c r="AD5">
        <v>35.365878000000002</v>
      </c>
      <c r="AE5">
        <v>31.868500999999998</v>
      </c>
      <c r="AF5">
        <v>8.5767209999999992</v>
      </c>
      <c r="AG5">
        <v>37.263213999999998</v>
      </c>
      <c r="AH5">
        <v>147.816993</v>
      </c>
      <c r="AI5">
        <v>14.764253999999999</v>
      </c>
      <c r="AJ5">
        <v>0</v>
      </c>
      <c r="AK5">
        <v>49.059539999999998</v>
      </c>
      <c r="AL5">
        <v>76.705886000000007</v>
      </c>
      <c r="AM5">
        <v>15.274611999999999</v>
      </c>
      <c r="AN5">
        <v>0.66560900000000001</v>
      </c>
      <c r="AO5">
        <v>16.480758000000002</v>
      </c>
      <c r="AP5">
        <v>12.504674</v>
      </c>
      <c r="AQ5">
        <v>43.840440000000001</v>
      </c>
      <c r="AR5">
        <v>47.482211999999997</v>
      </c>
      <c r="AS5">
        <v>31.593299999999999</v>
      </c>
      <c r="AT5">
        <v>7.247204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68.88</v>
      </c>
      <c r="BA5">
        <f t="shared" si="1"/>
        <v>2657.5044850000004</v>
      </c>
      <c r="BD5">
        <v>22.23</v>
      </c>
      <c r="BE5">
        <v>3.45</v>
      </c>
      <c r="BF5">
        <v>1.05</v>
      </c>
      <c r="BG5">
        <v>3.97</v>
      </c>
      <c r="BH5">
        <v>5.62</v>
      </c>
      <c r="BI5">
        <v>4.62</v>
      </c>
      <c r="BJ5">
        <v>2.9</v>
      </c>
      <c r="BK5">
        <v>4.3899999999999997</v>
      </c>
      <c r="BL5">
        <v>1.92</v>
      </c>
      <c r="BM5">
        <v>1.54</v>
      </c>
      <c r="BN5">
        <v>0.51</v>
      </c>
      <c r="BO5">
        <v>10.02</v>
      </c>
      <c r="BP5">
        <v>0</v>
      </c>
      <c r="BQ5">
        <v>4.3</v>
      </c>
      <c r="BR5">
        <v>1.94</v>
      </c>
      <c r="BS5">
        <v>0.42</v>
      </c>
      <c r="BT5">
        <v>0</v>
      </c>
      <c r="BU5">
        <v>0</v>
      </c>
      <c r="BV5">
        <v>0</v>
      </c>
      <c r="BW5">
        <f t="shared" si="2"/>
        <v>68.88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208.309842</v>
      </c>
      <c r="L6">
        <v>631.26957200000004</v>
      </c>
      <c r="M6">
        <v>67.655000000000001</v>
      </c>
      <c r="N6">
        <v>114.167812</v>
      </c>
      <c r="O6">
        <v>119.52282700000001</v>
      </c>
      <c r="P6">
        <v>133.37700000000001</v>
      </c>
      <c r="Q6">
        <v>10.546264000000001</v>
      </c>
      <c r="R6">
        <v>40.972057</v>
      </c>
      <c r="S6">
        <v>25.506815</v>
      </c>
      <c r="T6">
        <v>0</v>
      </c>
      <c r="U6">
        <v>337.28433799999999</v>
      </c>
      <c r="V6">
        <v>19.687605000000001</v>
      </c>
      <c r="W6">
        <v>41.066585000000003</v>
      </c>
      <c r="X6">
        <v>142.57385199999999</v>
      </c>
      <c r="Y6">
        <v>0</v>
      </c>
      <c r="Z6">
        <v>12.668495</v>
      </c>
      <c r="AA6">
        <v>41.230890000000002</v>
      </c>
      <c r="AB6">
        <v>38.186531000000002</v>
      </c>
      <c r="AC6">
        <v>28.089203999999999</v>
      </c>
      <c r="AD6">
        <v>35.365878000000002</v>
      </c>
      <c r="AE6">
        <v>31.868500999999998</v>
      </c>
      <c r="AF6">
        <v>8.5767209999999992</v>
      </c>
      <c r="AG6">
        <v>37.263213999999998</v>
      </c>
      <c r="AH6">
        <v>147.816993</v>
      </c>
      <c r="AI6">
        <v>14.764253999999999</v>
      </c>
      <c r="AJ6">
        <v>0</v>
      </c>
      <c r="AK6">
        <v>49.059539999999998</v>
      </c>
      <c r="AL6">
        <v>76.705886000000007</v>
      </c>
      <c r="AM6">
        <v>15.274611999999999</v>
      </c>
      <c r="AN6">
        <v>0.66560900000000001</v>
      </c>
      <c r="AO6">
        <v>16.480758000000002</v>
      </c>
      <c r="AP6">
        <v>12.504674</v>
      </c>
      <c r="AQ6">
        <v>43.840440000000001</v>
      </c>
      <c r="AR6">
        <v>47.482211999999997</v>
      </c>
      <c r="AS6">
        <v>31.593299999999999</v>
      </c>
      <c r="AT6">
        <v>7.247204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68.88</v>
      </c>
      <c r="BA6">
        <f t="shared" si="1"/>
        <v>2657.5044850000004</v>
      </c>
      <c r="BD6">
        <v>22.23</v>
      </c>
      <c r="BE6">
        <v>3.45</v>
      </c>
      <c r="BF6">
        <v>1.05</v>
      </c>
      <c r="BG6">
        <v>3.97</v>
      </c>
      <c r="BH6">
        <v>5.62</v>
      </c>
      <c r="BI6">
        <v>4.62</v>
      </c>
      <c r="BJ6">
        <v>2.9</v>
      </c>
      <c r="BK6">
        <v>4.3899999999999997</v>
      </c>
      <c r="BL6">
        <v>1.92</v>
      </c>
      <c r="BM6">
        <v>1.54</v>
      </c>
      <c r="BN6">
        <v>0.51</v>
      </c>
      <c r="BO6">
        <v>10.02</v>
      </c>
      <c r="BP6">
        <v>0</v>
      </c>
      <c r="BQ6">
        <v>4.3</v>
      </c>
      <c r="BR6">
        <v>1.94</v>
      </c>
      <c r="BS6">
        <v>0.42</v>
      </c>
      <c r="BT6">
        <v>0</v>
      </c>
      <c r="BU6">
        <v>0</v>
      </c>
      <c r="BV6">
        <v>0</v>
      </c>
      <c r="BW6">
        <f t="shared" si="2"/>
        <v>68.88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208.309842</v>
      </c>
      <c r="L7">
        <v>631.26957200000004</v>
      </c>
      <c r="M7">
        <v>67.655000000000001</v>
      </c>
      <c r="N7">
        <v>114.167812</v>
      </c>
      <c r="O7">
        <v>119.52282700000001</v>
      </c>
      <c r="P7">
        <v>133.37700000000001</v>
      </c>
      <c r="Q7">
        <v>10.546264000000001</v>
      </c>
      <c r="R7">
        <v>40.972057</v>
      </c>
      <c r="S7">
        <v>25.506815</v>
      </c>
      <c r="T7">
        <v>0</v>
      </c>
      <c r="U7">
        <v>337.28433799999999</v>
      </c>
      <c r="V7">
        <v>19.687605000000001</v>
      </c>
      <c r="W7">
        <v>41.066585000000003</v>
      </c>
      <c r="X7">
        <v>142.57385199999999</v>
      </c>
      <c r="Y7">
        <v>0</v>
      </c>
      <c r="Z7">
        <v>12.668495</v>
      </c>
      <c r="AA7">
        <v>41.230890000000002</v>
      </c>
      <c r="AB7">
        <v>38.186531000000002</v>
      </c>
      <c r="AC7">
        <v>28.089203999999999</v>
      </c>
      <c r="AD7">
        <v>35.365878000000002</v>
      </c>
      <c r="AE7">
        <v>31.868500999999998</v>
      </c>
      <c r="AF7">
        <v>8.5767209999999992</v>
      </c>
      <c r="AG7">
        <v>37.263213999999998</v>
      </c>
      <c r="AH7">
        <v>147.816993</v>
      </c>
      <c r="AI7">
        <v>18.455317999999998</v>
      </c>
      <c r="AJ7">
        <v>0</v>
      </c>
      <c r="AK7">
        <v>49.059539999999998</v>
      </c>
      <c r="AL7">
        <v>76.705886000000007</v>
      </c>
      <c r="AM7">
        <v>15.274611999999999</v>
      </c>
      <c r="AN7">
        <v>0.66560900000000001</v>
      </c>
      <c r="AO7">
        <v>16.480758000000002</v>
      </c>
      <c r="AP7">
        <v>12.504674</v>
      </c>
      <c r="AQ7">
        <v>35.315910000000002</v>
      </c>
      <c r="AR7">
        <v>47.482211999999997</v>
      </c>
      <c r="AS7">
        <v>30.828821000000001</v>
      </c>
      <c r="AT7">
        <v>7.247204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68.88</v>
      </c>
      <c r="BA7">
        <f t="shared" si="1"/>
        <v>2651.9065399999999</v>
      </c>
      <c r="BD7">
        <v>22.23</v>
      </c>
      <c r="BE7">
        <v>3.45</v>
      </c>
      <c r="BF7">
        <v>1.05</v>
      </c>
      <c r="BG7">
        <v>3.97</v>
      </c>
      <c r="BH7">
        <v>5.62</v>
      </c>
      <c r="BI7">
        <v>4.62</v>
      </c>
      <c r="BJ7">
        <v>2.9</v>
      </c>
      <c r="BK7">
        <v>4.3899999999999997</v>
      </c>
      <c r="BL7">
        <v>1.92</v>
      </c>
      <c r="BM7">
        <v>1.54</v>
      </c>
      <c r="BN7">
        <v>0.51</v>
      </c>
      <c r="BO7">
        <v>10.02</v>
      </c>
      <c r="BP7">
        <v>0</v>
      </c>
      <c r="BQ7">
        <v>4.3</v>
      </c>
      <c r="BR7">
        <v>1.94</v>
      </c>
      <c r="BS7">
        <v>0.42</v>
      </c>
      <c r="BT7">
        <v>0</v>
      </c>
      <c r="BU7">
        <v>0</v>
      </c>
      <c r="BV7">
        <v>0</v>
      </c>
      <c r="BW7">
        <f t="shared" si="2"/>
        <v>68.88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208.309842</v>
      </c>
      <c r="L8">
        <v>631.26957200000004</v>
      </c>
      <c r="M8">
        <v>67.655000000000001</v>
      </c>
      <c r="N8">
        <v>114.167812</v>
      </c>
      <c r="O8">
        <v>119.52282700000001</v>
      </c>
      <c r="P8">
        <v>133.37700000000001</v>
      </c>
      <c r="Q8">
        <v>10.546264000000001</v>
      </c>
      <c r="R8">
        <v>40.972057</v>
      </c>
      <c r="S8">
        <v>25.506815</v>
      </c>
      <c r="T8">
        <v>0</v>
      </c>
      <c r="U8">
        <v>337.28433799999999</v>
      </c>
      <c r="V8">
        <v>19.687605000000001</v>
      </c>
      <c r="W8">
        <v>41.066585000000003</v>
      </c>
      <c r="X8">
        <v>142.57385199999999</v>
      </c>
      <c r="Y8">
        <v>0</v>
      </c>
      <c r="Z8">
        <v>12.668495</v>
      </c>
      <c r="AA8">
        <v>41.230890000000002</v>
      </c>
      <c r="AB8">
        <v>38.186531000000002</v>
      </c>
      <c r="AC8">
        <v>28.089203999999999</v>
      </c>
      <c r="AD8">
        <v>35.365878000000002</v>
      </c>
      <c r="AE8">
        <v>31.868500999999998</v>
      </c>
      <c r="AF8">
        <v>8.5767209999999992</v>
      </c>
      <c r="AG8">
        <v>37.263213999999998</v>
      </c>
      <c r="AH8">
        <v>147.816993</v>
      </c>
      <c r="AI8">
        <v>18.455317999999998</v>
      </c>
      <c r="AJ8">
        <v>0</v>
      </c>
      <c r="AK8">
        <v>49.059539999999998</v>
      </c>
      <c r="AL8">
        <v>76.705886000000007</v>
      </c>
      <c r="AM8">
        <v>15.274611999999999</v>
      </c>
      <c r="AN8">
        <v>0.66560900000000001</v>
      </c>
      <c r="AO8">
        <v>16.480758000000002</v>
      </c>
      <c r="AP8">
        <v>12.504674</v>
      </c>
      <c r="AQ8">
        <v>35.315910000000002</v>
      </c>
      <c r="AR8">
        <v>47.482211999999997</v>
      </c>
      <c r="AS8">
        <v>30.828821000000001</v>
      </c>
      <c r="AT8">
        <v>7.247204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68.88</v>
      </c>
      <c r="BA8">
        <f t="shared" si="1"/>
        <v>2651.9065399999999</v>
      </c>
      <c r="BD8">
        <v>22.23</v>
      </c>
      <c r="BE8">
        <v>3.45</v>
      </c>
      <c r="BF8">
        <v>1.05</v>
      </c>
      <c r="BG8">
        <v>3.97</v>
      </c>
      <c r="BH8">
        <v>5.62</v>
      </c>
      <c r="BI8">
        <v>4.62</v>
      </c>
      <c r="BJ8">
        <v>2.9</v>
      </c>
      <c r="BK8">
        <v>4.3899999999999997</v>
      </c>
      <c r="BL8">
        <v>1.92</v>
      </c>
      <c r="BM8">
        <v>1.54</v>
      </c>
      <c r="BN8">
        <v>0.51</v>
      </c>
      <c r="BO8">
        <v>10.02</v>
      </c>
      <c r="BP8">
        <v>0</v>
      </c>
      <c r="BQ8">
        <v>4.3</v>
      </c>
      <c r="BR8">
        <v>1.94</v>
      </c>
      <c r="BS8">
        <v>0.42</v>
      </c>
      <c r="BT8">
        <v>0</v>
      </c>
      <c r="BU8">
        <v>0</v>
      </c>
      <c r="BV8">
        <v>0</v>
      </c>
      <c r="BW8">
        <f t="shared" si="2"/>
        <v>68.88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208.309842</v>
      </c>
      <c r="L9">
        <v>631.26957200000004</v>
      </c>
      <c r="M9">
        <v>69.587999999999994</v>
      </c>
      <c r="N9">
        <v>114.167812</v>
      </c>
      <c r="O9">
        <v>119.52282700000001</v>
      </c>
      <c r="P9">
        <v>133.37700000000001</v>
      </c>
      <c r="Q9">
        <v>10.546264000000001</v>
      </c>
      <c r="R9">
        <v>40.972057</v>
      </c>
      <c r="S9">
        <v>25.506815</v>
      </c>
      <c r="T9">
        <v>0</v>
      </c>
      <c r="U9">
        <v>337.28433799999999</v>
      </c>
      <c r="V9">
        <v>19.687605000000001</v>
      </c>
      <c r="W9">
        <v>41.066585000000003</v>
      </c>
      <c r="X9">
        <v>142.57385199999999</v>
      </c>
      <c r="Y9">
        <v>0</v>
      </c>
      <c r="Z9">
        <v>12.668495</v>
      </c>
      <c r="AA9">
        <v>41.230890000000002</v>
      </c>
      <c r="AB9">
        <v>38.186531000000002</v>
      </c>
      <c r="AC9">
        <v>28.089203999999999</v>
      </c>
      <c r="AD9">
        <v>35.365878000000002</v>
      </c>
      <c r="AE9">
        <v>31.868500999999998</v>
      </c>
      <c r="AF9">
        <v>8.5767209999999992</v>
      </c>
      <c r="AG9">
        <v>37.263213999999998</v>
      </c>
      <c r="AH9">
        <v>147.816993</v>
      </c>
      <c r="AI9">
        <v>18.455317999999998</v>
      </c>
      <c r="AJ9">
        <v>0</v>
      </c>
      <c r="AK9">
        <v>49.059539999999998</v>
      </c>
      <c r="AL9">
        <v>76.705886000000007</v>
      </c>
      <c r="AM9">
        <v>15.274611999999999</v>
      </c>
      <c r="AN9">
        <v>0.66560900000000001</v>
      </c>
      <c r="AO9">
        <v>16.480758000000002</v>
      </c>
      <c r="AP9">
        <v>12.504674</v>
      </c>
      <c r="AQ9">
        <v>32.880330000000001</v>
      </c>
      <c r="AR9">
        <v>47.482211999999997</v>
      </c>
      <c r="AS9">
        <v>30.828821000000001</v>
      </c>
      <c r="AT9">
        <v>7.247204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68.859999999999985</v>
      </c>
      <c r="BA9">
        <f t="shared" si="1"/>
        <v>2651.3839600000001</v>
      </c>
      <c r="BD9">
        <v>22.23</v>
      </c>
      <c r="BE9">
        <v>3.45</v>
      </c>
      <c r="BF9">
        <v>1.03</v>
      </c>
      <c r="BG9">
        <v>3.97</v>
      </c>
      <c r="BH9">
        <v>5.62</v>
      </c>
      <c r="BI9">
        <v>4.62</v>
      </c>
      <c r="BJ9">
        <v>2.9</v>
      </c>
      <c r="BK9">
        <v>4.3899999999999997</v>
      </c>
      <c r="BL9">
        <v>1.92</v>
      </c>
      <c r="BM9">
        <v>1.54</v>
      </c>
      <c r="BN9">
        <v>0.51</v>
      </c>
      <c r="BO9">
        <v>10.02</v>
      </c>
      <c r="BP9">
        <v>0</v>
      </c>
      <c r="BQ9">
        <v>4.3</v>
      </c>
      <c r="BR9">
        <v>1.94</v>
      </c>
      <c r="BS9">
        <v>0.42</v>
      </c>
      <c r="BT9">
        <v>0</v>
      </c>
      <c r="BU9">
        <v>0</v>
      </c>
      <c r="BV9">
        <v>0</v>
      </c>
      <c r="BW9">
        <f t="shared" si="2"/>
        <v>68.859999999999985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208.309842</v>
      </c>
      <c r="L10">
        <v>631.26957200000004</v>
      </c>
      <c r="M10">
        <v>69.587999999999994</v>
      </c>
      <c r="N10">
        <v>114.167812</v>
      </c>
      <c r="O10">
        <v>119.52282700000001</v>
      </c>
      <c r="P10">
        <v>133.37700000000001</v>
      </c>
      <c r="Q10">
        <v>10.546264000000001</v>
      </c>
      <c r="R10">
        <v>40.972057</v>
      </c>
      <c r="S10">
        <v>25.506815</v>
      </c>
      <c r="T10">
        <v>0</v>
      </c>
      <c r="U10">
        <v>337.28433799999999</v>
      </c>
      <c r="V10">
        <v>19.687605000000001</v>
      </c>
      <c r="W10">
        <v>41.066585000000003</v>
      </c>
      <c r="X10">
        <v>142.57385199999999</v>
      </c>
      <c r="Y10">
        <v>0</v>
      </c>
      <c r="Z10">
        <v>12.668495</v>
      </c>
      <c r="AA10">
        <v>41.230890000000002</v>
      </c>
      <c r="AB10">
        <v>38.186531000000002</v>
      </c>
      <c r="AC10">
        <v>28.089203999999999</v>
      </c>
      <c r="AD10">
        <v>35.365878000000002</v>
      </c>
      <c r="AE10">
        <v>31.868500999999998</v>
      </c>
      <c r="AF10">
        <v>8.5767209999999992</v>
      </c>
      <c r="AG10">
        <v>37.263213999999998</v>
      </c>
      <c r="AH10">
        <v>147.816993</v>
      </c>
      <c r="AI10">
        <v>18.455317999999998</v>
      </c>
      <c r="AJ10">
        <v>0</v>
      </c>
      <c r="AK10">
        <v>49.059539999999998</v>
      </c>
      <c r="AL10">
        <v>76.705886000000007</v>
      </c>
      <c r="AM10">
        <v>15.274611999999999</v>
      </c>
      <c r="AN10">
        <v>0.66560900000000001</v>
      </c>
      <c r="AO10">
        <v>16.480758000000002</v>
      </c>
      <c r="AP10">
        <v>12.504674</v>
      </c>
      <c r="AQ10">
        <v>21.92022</v>
      </c>
      <c r="AR10">
        <v>47.482211999999997</v>
      </c>
      <c r="AS10">
        <v>30.828821000000001</v>
      </c>
      <c r="AT10">
        <v>7.247204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68.859999999999985</v>
      </c>
      <c r="BA10">
        <f t="shared" si="1"/>
        <v>2640.4238500000001</v>
      </c>
      <c r="BD10">
        <v>22.23</v>
      </c>
      <c r="BE10">
        <v>3.45</v>
      </c>
      <c r="BF10">
        <v>1.03</v>
      </c>
      <c r="BG10">
        <v>3.97</v>
      </c>
      <c r="BH10">
        <v>5.62</v>
      </c>
      <c r="BI10">
        <v>4.62</v>
      </c>
      <c r="BJ10">
        <v>2.9</v>
      </c>
      <c r="BK10">
        <v>4.3899999999999997</v>
      </c>
      <c r="BL10">
        <v>1.92</v>
      </c>
      <c r="BM10">
        <v>1.54</v>
      </c>
      <c r="BN10">
        <v>0.51</v>
      </c>
      <c r="BO10">
        <v>10.02</v>
      </c>
      <c r="BP10">
        <v>0</v>
      </c>
      <c r="BQ10">
        <v>4.3</v>
      </c>
      <c r="BR10">
        <v>1.94</v>
      </c>
      <c r="BS10">
        <v>0.42</v>
      </c>
      <c r="BT10">
        <v>0</v>
      </c>
      <c r="BU10">
        <v>0</v>
      </c>
      <c r="BV10">
        <v>0</v>
      </c>
      <c r="BW10">
        <f t="shared" si="2"/>
        <v>68.859999999999985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208.309842</v>
      </c>
      <c r="L11">
        <v>631.26957200000004</v>
      </c>
      <c r="M11">
        <v>69.587999999999994</v>
      </c>
      <c r="N11">
        <v>114.167812</v>
      </c>
      <c r="O11">
        <v>119.52282700000001</v>
      </c>
      <c r="P11">
        <v>133.37700000000001</v>
      </c>
      <c r="Q11">
        <v>10.546264000000001</v>
      </c>
      <c r="R11">
        <v>40.972057</v>
      </c>
      <c r="S11">
        <v>25.506815</v>
      </c>
      <c r="T11">
        <v>0</v>
      </c>
      <c r="U11">
        <v>337.28433799999999</v>
      </c>
      <c r="V11">
        <v>19.687605000000001</v>
      </c>
      <c r="W11">
        <v>41.066585000000003</v>
      </c>
      <c r="X11">
        <v>142.57385199999999</v>
      </c>
      <c r="Y11">
        <v>0</v>
      </c>
      <c r="Z11">
        <v>12.668495</v>
      </c>
      <c r="AA11">
        <v>41.230890000000002</v>
      </c>
      <c r="AB11">
        <v>38.186531000000002</v>
      </c>
      <c r="AC11">
        <v>28.089203999999999</v>
      </c>
      <c r="AD11">
        <v>35.365878000000002</v>
      </c>
      <c r="AE11">
        <v>31.868500999999998</v>
      </c>
      <c r="AF11">
        <v>8.5767209999999992</v>
      </c>
      <c r="AG11">
        <v>37.263213999999998</v>
      </c>
      <c r="AH11">
        <v>109.83306</v>
      </c>
      <c r="AI11">
        <v>18.455317999999998</v>
      </c>
      <c r="AJ11">
        <v>0</v>
      </c>
      <c r="AK11">
        <v>49.059539999999998</v>
      </c>
      <c r="AL11">
        <v>76.705886000000007</v>
      </c>
      <c r="AM11">
        <v>15.274611999999999</v>
      </c>
      <c r="AN11">
        <v>0.66560900000000001</v>
      </c>
      <c r="AO11">
        <v>16.480758000000002</v>
      </c>
      <c r="AP11">
        <v>12.504674</v>
      </c>
      <c r="AQ11">
        <v>21.92022</v>
      </c>
      <c r="AR11">
        <v>47.482211999999997</v>
      </c>
      <c r="AS11">
        <v>30.828821000000001</v>
      </c>
      <c r="AT11">
        <v>7.247204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66.67</v>
      </c>
      <c r="BA11">
        <f t="shared" si="1"/>
        <v>2600.2499170000001</v>
      </c>
      <c r="BD11">
        <v>22.23</v>
      </c>
      <c r="BE11">
        <v>3.36</v>
      </c>
      <c r="BF11">
        <v>1.08</v>
      </c>
      <c r="BG11">
        <v>3.86</v>
      </c>
      <c r="BH11">
        <v>4</v>
      </c>
      <c r="BI11">
        <v>4.53</v>
      </c>
      <c r="BJ11">
        <v>2.9</v>
      </c>
      <c r="BK11">
        <v>4.3899999999999997</v>
      </c>
      <c r="BL11">
        <v>1.85</v>
      </c>
      <c r="BM11">
        <v>1.54</v>
      </c>
      <c r="BN11">
        <v>0.49</v>
      </c>
      <c r="BO11">
        <v>9.7799999999999994</v>
      </c>
      <c r="BP11">
        <v>0</v>
      </c>
      <c r="BQ11">
        <v>4.18</v>
      </c>
      <c r="BR11">
        <v>2.06</v>
      </c>
      <c r="BS11">
        <v>0.42</v>
      </c>
      <c r="BT11">
        <v>0</v>
      </c>
      <c r="BU11">
        <v>0</v>
      </c>
      <c r="BV11">
        <v>0</v>
      </c>
      <c r="BW11">
        <f t="shared" si="2"/>
        <v>66.67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208.309842</v>
      </c>
      <c r="L12">
        <v>523.81632500000001</v>
      </c>
      <c r="M12">
        <v>69.587999999999994</v>
      </c>
      <c r="N12">
        <v>114.167812</v>
      </c>
      <c r="O12">
        <v>119.52282700000001</v>
      </c>
      <c r="P12">
        <v>133.37700000000001</v>
      </c>
      <c r="Q12">
        <v>10.546264000000001</v>
      </c>
      <c r="R12">
        <v>40.972057</v>
      </c>
      <c r="S12">
        <v>25.506815</v>
      </c>
      <c r="T12">
        <v>0</v>
      </c>
      <c r="U12">
        <v>337.28433799999999</v>
      </c>
      <c r="V12">
        <v>19.687605000000001</v>
      </c>
      <c r="W12">
        <v>41.066585000000003</v>
      </c>
      <c r="X12">
        <v>142.57385199999999</v>
      </c>
      <c r="Y12">
        <v>0</v>
      </c>
      <c r="Z12">
        <v>12.668495</v>
      </c>
      <c r="AA12">
        <v>41.230890000000002</v>
      </c>
      <c r="AB12">
        <v>38.186531000000002</v>
      </c>
      <c r="AC12">
        <v>28.089203999999999</v>
      </c>
      <c r="AD12">
        <v>35.365878000000002</v>
      </c>
      <c r="AE12">
        <v>31.868500999999998</v>
      </c>
      <c r="AF12">
        <v>8.5767209999999992</v>
      </c>
      <c r="AG12">
        <v>37.263213999999998</v>
      </c>
      <c r="AH12">
        <v>73.222040000000007</v>
      </c>
      <c r="AI12">
        <v>18.455317999999998</v>
      </c>
      <c r="AJ12">
        <v>0</v>
      </c>
      <c r="AK12">
        <v>49.059539999999998</v>
      </c>
      <c r="AL12">
        <v>76.705886000000007</v>
      </c>
      <c r="AM12">
        <v>15.274611999999999</v>
      </c>
      <c r="AN12">
        <v>0.66560900000000001</v>
      </c>
      <c r="AO12">
        <v>16.480758000000002</v>
      </c>
      <c r="AP12">
        <v>12.504674</v>
      </c>
      <c r="AQ12">
        <v>11.569005000000001</v>
      </c>
      <c r="AR12">
        <v>47.482211999999997</v>
      </c>
      <c r="AS12">
        <v>30.828821000000001</v>
      </c>
      <c r="AT12">
        <v>7.247204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66.67</v>
      </c>
      <c r="BA12">
        <f t="shared" si="1"/>
        <v>2445.8344350000002</v>
      </c>
      <c r="BD12">
        <v>22.23</v>
      </c>
      <c r="BE12">
        <v>3.36</v>
      </c>
      <c r="BF12">
        <v>1.08</v>
      </c>
      <c r="BG12">
        <v>3.86</v>
      </c>
      <c r="BH12">
        <v>4</v>
      </c>
      <c r="BI12">
        <v>4.53</v>
      </c>
      <c r="BJ12">
        <v>2.9</v>
      </c>
      <c r="BK12">
        <v>4.3899999999999997</v>
      </c>
      <c r="BL12">
        <v>1.85</v>
      </c>
      <c r="BM12">
        <v>1.54</v>
      </c>
      <c r="BN12">
        <v>0.49</v>
      </c>
      <c r="BO12">
        <v>9.7799999999999994</v>
      </c>
      <c r="BP12">
        <v>0</v>
      </c>
      <c r="BQ12">
        <v>4.18</v>
      </c>
      <c r="BR12">
        <v>2.06</v>
      </c>
      <c r="BS12">
        <v>0.42</v>
      </c>
      <c r="BT12">
        <v>0</v>
      </c>
      <c r="BU12">
        <v>0</v>
      </c>
      <c r="BV12">
        <v>0</v>
      </c>
      <c r="BW12">
        <f t="shared" si="2"/>
        <v>66.67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208.309842</v>
      </c>
      <c r="L13">
        <v>460.99382500000002</v>
      </c>
      <c r="M13">
        <v>69.587999999999994</v>
      </c>
      <c r="N13">
        <v>114.167812</v>
      </c>
      <c r="O13">
        <v>119.52282700000001</v>
      </c>
      <c r="P13">
        <v>133.37700000000001</v>
      </c>
      <c r="Q13">
        <v>10.546264000000001</v>
      </c>
      <c r="R13">
        <v>40.972057</v>
      </c>
      <c r="S13">
        <v>25.506815</v>
      </c>
      <c r="T13">
        <v>0</v>
      </c>
      <c r="U13">
        <v>337.28433799999999</v>
      </c>
      <c r="V13">
        <v>19.687605000000001</v>
      </c>
      <c r="W13">
        <v>41.066585000000003</v>
      </c>
      <c r="X13">
        <v>142.57385199999999</v>
      </c>
      <c r="Y13">
        <v>0</v>
      </c>
      <c r="Z13">
        <v>12.668495</v>
      </c>
      <c r="AA13">
        <v>41.230890000000002</v>
      </c>
      <c r="AB13">
        <v>38.186531000000002</v>
      </c>
      <c r="AC13">
        <v>28.089203999999999</v>
      </c>
      <c r="AD13">
        <v>35.365878000000002</v>
      </c>
      <c r="AE13">
        <v>31.868500999999998</v>
      </c>
      <c r="AF13">
        <v>8.5767209999999992</v>
      </c>
      <c r="AG13">
        <v>37.263213999999998</v>
      </c>
      <c r="AH13">
        <v>36.611020000000003</v>
      </c>
      <c r="AI13">
        <v>18.455317999999998</v>
      </c>
      <c r="AJ13">
        <v>0</v>
      </c>
      <c r="AK13">
        <v>49.059539999999998</v>
      </c>
      <c r="AL13">
        <v>76.705886000000007</v>
      </c>
      <c r="AM13">
        <v>15.274611999999999</v>
      </c>
      <c r="AN13">
        <v>0.66560900000000001</v>
      </c>
      <c r="AO13">
        <v>16.480758000000002</v>
      </c>
      <c r="AP13">
        <v>12.504674</v>
      </c>
      <c r="AQ13">
        <v>11.569005000000001</v>
      </c>
      <c r="AR13">
        <v>47.482211999999997</v>
      </c>
      <c r="AS13">
        <v>31.593299999999999</v>
      </c>
      <c r="AT13">
        <v>7.247204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66.67</v>
      </c>
      <c r="BA13">
        <f t="shared" si="1"/>
        <v>2347.1653940000001</v>
      </c>
      <c r="BD13">
        <v>22.23</v>
      </c>
      <c r="BE13">
        <v>3.36</v>
      </c>
      <c r="BF13">
        <v>1.08</v>
      </c>
      <c r="BG13">
        <v>3.86</v>
      </c>
      <c r="BH13">
        <v>4</v>
      </c>
      <c r="BI13">
        <v>4.53</v>
      </c>
      <c r="BJ13">
        <v>2.9</v>
      </c>
      <c r="BK13">
        <v>4.3899999999999997</v>
      </c>
      <c r="BL13">
        <v>1.85</v>
      </c>
      <c r="BM13">
        <v>1.54</v>
      </c>
      <c r="BN13">
        <v>0.49</v>
      </c>
      <c r="BO13">
        <v>9.7799999999999994</v>
      </c>
      <c r="BP13">
        <v>0</v>
      </c>
      <c r="BQ13">
        <v>4.18</v>
      </c>
      <c r="BR13">
        <v>2.06</v>
      </c>
      <c r="BS13">
        <v>0.42</v>
      </c>
      <c r="BT13">
        <v>0</v>
      </c>
      <c r="BU13">
        <v>0</v>
      </c>
      <c r="BV13">
        <v>0</v>
      </c>
      <c r="BW13">
        <f t="shared" si="2"/>
        <v>66.67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208.309842</v>
      </c>
      <c r="L14">
        <v>460.99382500000002</v>
      </c>
      <c r="M14">
        <v>69.587999999999994</v>
      </c>
      <c r="N14">
        <v>114.167812</v>
      </c>
      <c r="O14">
        <v>119.52282700000001</v>
      </c>
      <c r="P14">
        <v>133.37700000000001</v>
      </c>
      <c r="Q14">
        <v>10.546264000000001</v>
      </c>
      <c r="R14">
        <v>40.972057</v>
      </c>
      <c r="S14">
        <v>25.506815</v>
      </c>
      <c r="T14">
        <v>0</v>
      </c>
      <c r="U14">
        <v>337.28433799999999</v>
      </c>
      <c r="V14">
        <v>19.687605000000001</v>
      </c>
      <c r="W14">
        <v>41.066585000000003</v>
      </c>
      <c r="X14">
        <v>142.57385199999999</v>
      </c>
      <c r="Y14">
        <v>0</v>
      </c>
      <c r="Z14">
        <v>12.668495</v>
      </c>
      <c r="AA14">
        <v>41.230890000000002</v>
      </c>
      <c r="AB14">
        <v>38.186531000000002</v>
      </c>
      <c r="AC14">
        <v>28.089203999999999</v>
      </c>
      <c r="AD14">
        <v>35.365878000000002</v>
      </c>
      <c r="AE14">
        <v>31.868500999999998</v>
      </c>
      <c r="AF14">
        <v>8.5767209999999992</v>
      </c>
      <c r="AG14">
        <v>37.263213999999998</v>
      </c>
      <c r="AH14">
        <v>0</v>
      </c>
      <c r="AI14">
        <v>18.455317999999998</v>
      </c>
      <c r="AJ14">
        <v>0</v>
      </c>
      <c r="AK14">
        <v>49.059539999999998</v>
      </c>
      <c r="AL14">
        <v>76.705886000000007</v>
      </c>
      <c r="AM14">
        <v>15.274611999999999</v>
      </c>
      <c r="AN14">
        <v>0.66560900000000001</v>
      </c>
      <c r="AO14">
        <v>16.480758000000002</v>
      </c>
      <c r="AP14">
        <v>12.504674</v>
      </c>
      <c r="AQ14">
        <v>0</v>
      </c>
      <c r="AR14">
        <v>47.482211999999997</v>
      </c>
      <c r="AS14">
        <v>31.593299999999999</v>
      </c>
      <c r="AT14">
        <v>7.247204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66.67</v>
      </c>
      <c r="BA14">
        <f t="shared" si="1"/>
        <v>2298.985369</v>
      </c>
      <c r="BD14">
        <v>22.23</v>
      </c>
      <c r="BE14">
        <v>3.36</v>
      </c>
      <c r="BF14">
        <v>1.08</v>
      </c>
      <c r="BG14">
        <v>3.86</v>
      </c>
      <c r="BH14">
        <v>4</v>
      </c>
      <c r="BI14">
        <v>4.53</v>
      </c>
      <c r="BJ14">
        <v>2.9</v>
      </c>
      <c r="BK14">
        <v>4.3899999999999997</v>
      </c>
      <c r="BL14">
        <v>1.85</v>
      </c>
      <c r="BM14">
        <v>1.54</v>
      </c>
      <c r="BN14">
        <v>0.49</v>
      </c>
      <c r="BO14">
        <v>9.7799999999999994</v>
      </c>
      <c r="BP14">
        <v>0</v>
      </c>
      <c r="BQ14">
        <v>4.18</v>
      </c>
      <c r="BR14">
        <v>2.06</v>
      </c>
      <c r="BS14">
        <v>0.42</v>
      </c>
      <c r="BT14">
        <v>0</v>
      </c>
      <c r="BU14">
        <v>0</v>
      </c>
      <c r="BV14">
        <v>0</v>
      </c>
      <c r="BW14">
        <f t="shared" si="2"/>
        <v>66.67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205.45596</v>
      </c>
      <c r="L15">
        <v>403.00382500000001</v>
      </c>
      <c r="M15">
        <v>69.587999999999994</v>
      </c>
      <c r="N15">
        <v>114.167812</v>
      </c>
      <c r="O15">
        <v>119.52282700000001</v>
      </c>
      <c r="P15">
        <v>133.37700000000001</v>
      </c>
      <c r="Q15">
        <v>10.546264000000001</v>
      </c>
      <c r="R15">
        <v>40.972057</v>
      </c>
      <c r="S15">
        <v>25.506815</v>
      </c>
      <c r="T15">
        <v>0</v>
      </c>
      <c r="U15">
        <v>337.28433799999999</v>
      </c>
      <c r="V15">
        <v>19.687605000000001</v>
      </c>
      <c r="W15">
        <v>41.066585000000003</v>
      </c>
      <c r="X15">
        <v>142.57385199999999</v>
      </c>
      <c r="Y15">
        <v>0</v>
      </c>
      <c r="Z15">
        <v>12.668495</v>
      </c>
      <c r="AA15">
        <v>41.230890000000002</v>
      </c>
      <c r="AB15">
        <v>38.186531000000002</v>
      </c>
      <c r="AC15">
        <v>28.089203999999999</v>
      </c>
      <c r="AD15">
        <v>35.365878000000002</v>
      </c>
      <c r="AE15">
        <v>31.868500999999998</v>
      </c>
      <c r="AF15">
        <v>8.5767209999999992</v>
      </c>
      <c r="AG15">
        <v>37.263213999999998</v>
      </c>
      <c r="AH15">
        <v>0</v>
      </c>
      <c r="AI15">
        <v>18.455317999999998</v>
      </c>
      <c r="AJ15">
        <v>0</v>
      </c>
      <c r="AK15">
        <v>49.059539999999998</v>
      </c>
      <c r="AL15">
        <v>76.705886000000007</v>
      </c>
      <c r="AM15">
        <v>15.274611999999999</v>
      </c>
      <c r="AN15">
        <v>0.66560900000000001</v>
      </c>
      <c r="AO15">
        <v>16.480758000000002</v>
      </c>
      <c r="AP15">
        <v>11.142778</v>
      </c>
      <c r="AQ15">
        <v>0</v>
      </c>
      <c r="AR15">
        <v>47.482211999999997</v>
      </c>
      <c r="AS15">
        <v>31.593299999999999</v>
      </c>
      <c r="AT15">
        <v>7.247204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66.7</v>
      </c>
      <c r="BA15">
        <f t="shared" si="1"/>
        <v>2236.8095909999997</v>
      </c>
      <c r="BD15">
        <v>22.23</v>
      </c>
      <c r="BE15">
        <v>3.36</v>
      </c>
      <c r="BF15">
        <v>1.1100000000000001</v>
      </c>
      <c r="BG15">
        <v>3.86</v>
      </c>
      <c r="BH15">
        <v>4</v>
      </c>
      <c r="BI15">
        <v>4.53</v>
      </c>
      <c r="BJ15">
        <v>2.9</v>
      </c>
      <c r="BK15">
        <v>4.3899999999999997</v>
      </c>
      <c r="BL15">
        <v>1.85</v>
      </c>
      <c r="BM15">
        <v>1.54</v>
      </c>
      <c r="BN15">
        <v>0.49</v>
      </c>
      <c r="BO15">
        <v>9.7799999999999994</v>
      </c>
      <c r="BP15">
        <v>0</v>
      </c>
      <c r="BQ15">
        <v>4.18</v>
      </c>
      <c r="BR15">
        <v>2.06</v>
      </c>
      <c r="BS15">
        <v>0.42</v>
      </c>
      <c r="BT15">
        <v>0</v>
      </c>
      <c r="BU15">
        <v>0</v>
      </c>
      <c r="BV15">
        <v>0</v>
      </c>
      <c r="BW15">
        <f t="shared" si="2"/>
        <v>66.7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185.843839</v>
      </c>
      <c r="L16">
        <v>403.00382500000001</v>
      </c>
      <c r="M16">
        <v>69.587999999999994</v>
      </c>
      <c r="N16">
        <v>114.167812</v>
      </c>
      <c r="O16">
        <v>119.52282700000001</v>
      </c>
      <c r="P16">
        <v>133.37700000000001</v>
      </c>
      <c r="Q16">
        <v>10.546264000000001</v>
      </c>
      <c r="R16">
        <v>40.972057</v>
      </c>
      <c r="S16">
        <v>25.506815</v>
      </c>
      <c r="T16">
        <v>0</v>
      </c>
      <c r="U16">
        <v>337.28433799999999</v>
      </c>
      <c r="V16">
        <v>19.687605000000001</v>
      </c>
      <c r="W16">
        <v>41.066585000000003</v>
      </c>
      <c r="X16">
        <v>142.57385199999999</v>
      </c>
      <c r="Y16">
        <v>0</v>
      </c>
      <c r="Z16">
        <v>12.668495</v>
      </c>
      <c r="AA16">
        <v>41.230890000000002</v>
      </c>
      <c r="AB16">
        <v>38.186531000000002</v>
      </c>
      <c r="AC16">
        <v>28.089203999999999</v>
      </c>
      <c r="AD16">
        <v>35.365878000000002</v>
      </c>
      <c r="AE16">
        <v>31.868500999999998</v>
      </c>
      <c r="AF16">
        <v>8.5767209999999992</v>
      </c>
      <c r="AG16">
        <v>37.263213999999998</v>
      </c>
      <c r="AH16">
        <v>0</v>
      </c>
      <c r="AI16">
        <v>18.455317999999998</v>
      </c>
      <c r="AJ16">
        <v>0</v>
      </c>
      <c r="AK16">
        <v>49.059539999999998</v>
      </c>
      <c r="AL16">
        <v>76.705886000000007</v>
      </c>
      <c r="AM16">
        <v>15.274611999999999</v>
      </c>
      <c r="AN16">
        <v>0.66560900000000001</v>
      </c>
      <c r="AO16">
        <v>16.480758000000002</v>
      </c>
      <c r="AP16">
        <v>11.142778</v>
      </c>
      <c r="AQ16">
        <v>0</v>
      </c>
      <c r="AR16">
        <v>50.683259999999997</v>
      </c>
      <c r="AS16">
        <v>31.593299999999999</v>
      </c>
      <c r="AT16">
        <v>7.247204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66.7</v>
      </c>
      <c r="BA16">
        <f t="shared" si="1"/>
        <v>2220.3985179999991</v>
      </c>
      <c r="BD16">
        <v>22.23</v>
      </c>
      <c r="BE16">
        <v>3.36</v>
      </c>
      <c r="BF16">
        <v>1.1100000000000001</v>
      </c>
      <c r="BG16">
        <v>3.86</v>
      </c>
      <c r="BH16">
        <v>4</v>
      </c>
      <c r="BI16">
        <v>4.53</v>
      </c>
      <c r="BJ16">
        <v>2.9</v>
      </c>
      <c r="BK16">
        <v>4.3899999999999997</v>
      </c>
      <c r="BL16">
        <v>1.85</v>
      </c>
      <c r="BM16">
        <v>1.54</v>
      </c>
      <c r="BN16">
        <v>0.49</v>
      </c>
      <c r="BO16">
        <v>9.7799999999999994</v>
      </c>
      <c r="BP16">
        <v>0</v>
      </c>
      <c r="BQ16">
        <v>4.18</v>
      </c>
      <c r="BR16">
        <v>2.06</v>
      </c>
      <c r="BS16">
        <v>0.42</v>
      </c>
      <c r="BT16">
        <v>0</v>
      </c>
      <c r="BU16">
        <v>0</v>
      </c>
      <c r="BV16">
        <v>0</v>
      </c>
      <c r="BW16">
        <f t="shared" si="2"/>
        <v>66.7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185.843839</v>
      </c>
      <c r="L17">
        <v>403.00382500000001</v>
      </c>
      <c r="M17">
        <v>69.587999999999994</v>
      </c>
      <c r="N17">
        <v>114.167812</v>
      </c>
      <c r="O17">
        <v>119.52282700000001</v>
      </c>
      <c r="P17">
        <v>133.37700000000001</v>
      </c>
      <c r="Q17">
        <v>10.546264000000001</v>
      </c>
      <c r="R17">
        <v>40.972057</v>
      </c>
      <c r="S17">
        <v>25.506815</v>
      </c>
      <c r="T17">
        <v>0</v>
      </c>
      <c r="U17">
        <v>337.28433799999999</v>
      </c>
      <c r="V17">
        <v>20.035544999999999</v>
      </c>
      <c r="W17">
        <v>41.066585000000003</v>
      </c>
      <c r="X17">
        <v>142.57385199999999</v>
      </c>
      <c r="Y17">
        <v>0</v>
      </c>
      <c r="Z17">
        <v>12.668495</v>
      </c>
      <c r="AA17">
        <v>41.230890000000002</v>
      </c>
      <c r="AB17">
        <v>38.186531000000002</v>
      </c>
      <c r="AC17">
        <v>28.089203999999999</v>
      </c>
      <c r="AD17">
        <v>35.365878000000002</v>
      </c>
      <c r="AE17">
        <v>31.868500999999998</v>
      </c>
      <c r="AF17">
        <v>8.5767209999999992</v>
      </c>
      <c r="AG17">
        <v>37.263213999999998</v>
      </c>
      <c r="AH17">
        <v>0</v>
      </c>
      <c r="AI17">
        <v>18.455317999999998</v>
      </c>
      <c r="AJ17">
        <v>0</v>
      </c>
      <c r="AK17">
        <v>49.059539999999998</v>
      </c>
      <c r="AL17">
        <v>76.705886000000007</v>
      </c>
      <c r="AM17">
        <v>15.274611999999999</v>
      </c>
      <c r="AN17">
        <v>0.66560900000000001</v>
      </c>
      <c r="AO17">
        <v>16.480758000000002</v>
      </c>
      <c r="AP17">
        <v>11.142778</v>
      </c>
      <c r="AQ17">
        <v>0</v>
      </c>
      <c r="AR17">
        <v>50.683259999999997</v>
      </c>
      <c r="AS17">
        <v>30.828821000000001</v>
      </c>
      <c r="AT17">
        <v>7.247204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66.7</v>
      </c>
      <c r="BA17">
        <f t="shared" si="1"/>
        <v>2219.9819789999992</v>
      </c>
      <c r="BD17">
        <v>22.23</v>
      </c>
      <c r="BE17">
        <v>3.36</v>
      </c>
      <c r="BF17">
        <v>1.1100000000000001</v>
      </c>
      <c r="BG17">
        <v>3.86</v>
      </c>
      <c r="BH17">
        <v>4</v>
      </c>
      <c r="BI17">
        <v>4.53</v>
      </c>
      <c r="BJ17">
        <v>2.9</v>
      </c>
      <c r="BK17">
        <v>4.3899999999999997</v>
      </c>
      <c r="BL17">
        <v>1.85</v>
      </c>
      <c r="BM17">
        <v>1.54</v>
      </c>
      <c r="BN17">
        <v>0.49</v>
      </c>
      <c r="BO17">
        <v>9.7799999999999994</v>
      </c>
      <c r="BP17">
        <v>0</v>
      </c>
      <c r="BQ17">
        <v>4.18</v>
      </c>
      <c r="BR17">
        <v>2.06</v>
      </c>
      <c r="BS17">
        <v>0.42</v>
      </c>
      <c r="BT17">
        <v>0</v>
      </c>
      <c r="BU17">
        <v>0</v>
      </c>
      <c r="BV17">
        <v>0</v>
      </c>
      <c r="BW17">
        <f t="shared" si="2"/>
        <v>66.7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185.843839</v>
      </c>
      <c r="L18">
        <v>403.00382500000001</v>
      </c>
      <c r="M18">
        <v>69.587999999999994</v>
      </c>
      <c r="N18">
        <v>114.167812</v>
      </c>
      <c r="O18">
        <v>119.52282700000001</v>
      </c>
      <c r="P18">
        <v>133.37700000000001</v>
      </c>
      <c r="Q18">
        <v>10.546264000000001</v>
      </c>
      <c r="R18">
        <v>40.972057</v>
      </c>
      <c r="S18">
        <v>25.506815</v>
      </c>
      <c r="T18">
        <v>0</v>
      </c>
      <c r="U18">
        <v>337.28433799999999</v>
      </c>
      <c r="V18">
        <v>20.035544999999999</v>
      </c>
      <c r="W18">
        <v>33.299888000000003</v>
      </c>
      <c r="X18">
        <v>142.57385199999999</v>
      </c>
      <c r="Y18">
        <v>0</v>
      </c>
      <c r="Z18">
        <v>12.668495</v>
      </c>
      <c r="AA18">
        <v>41.230890000000002</v>
      </c>
      <c r="AB18">
        <v>38.186531000000002</v>
      </c>
      <c r="AC18">
        <v>28.089203999999999</v>
      </c>
      <c r="AD18">
        <v>35.365878000000002</v>
      </c>
      <c r="AE18">
        <v>31.868500999999998</v>
      </c>
      <c r="AF18">
        <v>8.5767209999999992</v>
      </c>
      <c r="AG18">
        <v>37.263213999999998</v>
      </c>
      <c r="AH18">
        <v>0</v>
      </c>
      <c r="AI18">
        <v>18.455317999999998</v>
      </c>
      <c r="AJ18">
        <v>0</v>
      </c>
      <c r="AK18">
        <v>49.059539999999998</v>
      </c>
      <c r="AL18">
        <v>76.705886000000007</v>
      </c>
      <c r="AM18">
        <v>15.274611999999999</v>
      </c>
      <c r="AN18">
        <v>0.66560900000000001</v>
      </c>
      <c r="AO18">
        <v>16.480758000000002</v>
      </c>
      <c r="AP18">
        <v>11.142778</v>
      </c>
      <c r="AQ18">
        <v>0</v>
      </c>
      <c r="AR18">
        <v>50.683259999999997</v>
      </c>
      <c r="AS18">
        <v>30.828821000000001</v>
      </c>
      <c r="AT18">
        <v>7.247204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66.7</v>
      </c>
      <c r="BA18">
        <f t="shared" si="1"/>
        <v>2212.2152819999992</v>
      </c>
      <c r="BD18">
        <v>22.23</v>
      </c>
      <c r="BE18">
        <v>3.36</v>
      </c>
      <c r="BF18">
        <v>1.1100000000000001</v>
      </c>
      <c r="BG18">
        <v>3.86</v>
      </c>
      <c r="BH18">
        <v>4</v>
      </c>
      <c r="BI18">
        <v>4.53</v>
      </c>
      <c r="BJ18">
        <v>2.9</v>
      </c>
      <c r="BK18">
        <v>4.3899999999999997</v>
      </c>
      <c r="BL18">
        <v>1.85</v>
      </c>
      <c r="BM18">
        <v>1.54</v>
      </c>
      <c r="BN18">
        <v>0.49</v>
      </c>
      <c r="BO18">
        <v>9.7799999999999994</v>
      </c>
      <c r="BP18">
        <v>0</v>
      </c>
      <c r="BQ18">
        <v>4.18</v>
      </c>
      <c r="BR18">
        <v>2.06</v>
      </c>
      <c r="BS18">
        <v>0.42</v>
      </c>
      <c r="BT18">
        <v>0</v>
      </c>
      <c r="BU18">
        <v>0</v>
      </c>
      <c r="BV18">
        <v>0</v>
      </c>
      <c r="BW18">
        <f t="shared" si="2"/>
        <v>66.7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205.45596</v>
      </c>
      <c r="L19">
        <v>403.29377499999998</v>
      </c>
      <c r="M19">
        <v>69.587999999999994</v>
      </c>
      <c r="N19">
        <v>114.167812</v>
      </c>
      <c r="O19">
        <v>119.52282700000001</v>
      </c>
      <c r="P19">
        <v>133.37700000000001</v>
      </c>
      <c r="Q19">
        <v>10.546264000000001</v>
      </c>
      <c r="R19">
        <v>40.972057</v>
      </c>
      <c r="S19">
        <v>25.506815</v>
      </c>
      <c r="T19">
        <v>0</v>
      </c>
      <c r="U19">
        <v>337.28433799999999</v>
      </c>
      <c r="V19">
        <v>20.035544999999999</v>
      </c>
      <c r="W19">
        <v>33.299888000000003</v>
      </c>
      <c r="X19">
        <v>142.57385199999999</v>
      </c>
      <c r="Y19">
        <v>0</v>
      </c>
      <c r="Z19">
        <v>12.668495</v>
      </c>
      <c r="AA19">
        <v>41.230890000000002</v>
      </c>
      <c r="AB19">
        <v>38.186531000000002</v>
      </c>
      <c r="AC19">
        <v>28.089203999999999</v>
      </c>
      <c r="AD19">
        <v>35.365878000000002</v>
      </c>
      <c r="AE19">
        <v>31.868500999999998</v>
      </c>
      <c r="AF19">
        <v>8.5767209999999992</v>
      </c>
      <c r="AG19">
        <v>37.263213999999998</v>
      </c>
      <c r="AH19">
        <v>0</v>
      </c>
      <c r="AI19">
        <v>18.455317999999998</v>
      </c>
      <c r="AJ19">
        <v>0</v>
      </c>
      <c r="AK19">
        <v>49.059539999999998</v>
      </c>
      <c r="AL19">
        <v>76.705886000000007</v>
      </c>
      <c r="AM19">
        <v>15.274611999999999</v>
      </c>
      <c r="AN19">
        <v>0.66560900000000001</v>
      </c>
      <c r="AO19">
        <v>16.480758000000002</v>
      </c>
      <c r="AP19">
        <v>11.142778</v>
      </c>
      <c r="AQ19">
        <v>0</v>
      </c>
      <c r="AR19">
        <v>50.683259999999997</v>
      </c>
      <c r="AS19">
        <v>30.828821000000001</v>
      </c>
      <c r="AT19">
        <v>7.247204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66.7</v>
      </c>
      <c r="BA19">
        <f t="shared" si="1"/>
        <v>2232.1173529999996</v>
      </c>
      <c r="BD19">
        <v>22.23</v>
      </c>
      <c r="BE19">
        <v>3.36</v>
      </c>
      <c r="BF19">
        <v>1.1100000000000001</v>
      </c>
      <c r="BG19">
        <v>3.86</v>
      </c>
      <c r="BH19">
        <v>4</v>
      </c>
      <c r="BI19">
        <v>4.53</v>
      </c>
      <c r="BJ19">
        <v>2.9</v>
      </c>
      <c r="BK19">
        <v>4.3899999999999997</v>
      </c>
      <c r="BL19">
        <v>1.85</v>
      </c>
      <c r="BM19">
        <v>1.54</v>
      </c>
      <c r="BN19">
        <v>0.49</v>
      </c>
      <c r="BO19">
        <v>9.7799999999999994</v>
      </c>
      <c r="BP19">
        <v>0</v>
      </c>
      <c r="BQ19">
        <v>4.18</v>
      </c>
      <c r="BR19">
        <v>2.06</v>
      </c>
      <c r="BS19">
        <v>0.42</v>
      </c>
      <c r="BT19">
        <v>0</v>
      </c>
      <c r="BU19">
        <v>0</v>
      </c>
      <c r="BV19">
        <v>0</v>
      </c>
      <c r="BW19">
        <f t="shared" si="2"/>
        <v>66.7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205.45596</v>
      </c>
      <c r="L20">
        <v>403.29377499999998</v>
      </c>
      <c r="M20">
        <v>69.587999999999994</v>
      </c>
      <c r="N20">
        <v>114.167812</v>
      </c>
      <c r="O20">
        <v>119.52282700000001</v>
      </c>
      <c r="P20">
        <v>133.37700000000001</v>
      </c>
      <c r="Q20">
        <v>10.546264000000001</v>
      </c>
      <c r="R20">
        <v>40.972057</v>
      </c>
      <c r="S20">
        <v>25.506815</v>
      </c>
      <c r="T20">
        <v>0</v>
      </c>
      <c r="U20">
        <v>337.28433799999999</v>
      </c>
      <c r="V20">
        <v>20.035544999999999</v>
      </c>
      <c r="W20">
        <v>33.299888000000003</v>
      </c>
      <c r="X20">
        <v>142.57385199999999</v>
      </c>
      <c r="Y20">
        <v>0</v>
      </c>
      <c r="Z20">
        <v>12.668495</v>
      </c>
      <c r="AA20">
        <v>41.230890000000002</v>
      </c>
      <c r="AB20">
        <v>38.186531000000002</v>
      </c>
      <c r="AC20">
        <v>28.089203999999999</v>
      </c>
      <c r="AD20">
        <v>35.365878000000002</v>
      </c>
      <c r="AE20">
        <v>31.868500999999998</v>
      </c>
      <c r="AF20">
        <v>8.5767209999999992</v>
      </c>
      <c r="AG20">
        <v>37.263213999999998</v>
      </c>
      <c r="AH20">
        <v>0</v>
      </c>
      <c r="AI20">
        <v>18.455317999999998</v>
      </c>
      <c r="AJ20">
        <v>0</v>
      </c>
      <c r="AK20">
        <v>49.059539999999998</v>
      </c>
      <c r="AL20">
        <v>76.705886000000007</v>
      </c>
      <c r="AM20">
        <v>15.274611999999999</v>
      </c>
      <c r="AN20">
        <v>0.66560900000000001</v>
      </c>
      <c r="AO20">
        <v>16.480758000000002</v>
      </c>
      <c r="AP20">
        <v>11.142778</v>
      </c>
      <c r="AQ20">
        <v>0</v>
      </c>
      <c r="AR20">
        <v>47.482211999999997</v>
      </c>
      <c r="AS20">
        <v>30.828821000000001</v>
      </c>
      <c r="AT20">
        <v>7.247204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66.7</v>
      </c>
      <c r="BA20">
        <f t="shared" si="1"/>
        <v>2228.9163049999997</v>
      </c>
      <c r="BD20">
        <v>22.23</v>
      </c>
      <c r="BE20">
        <v>3.36</v>
      </c>
      <c r="BF20">
        <v>1.1100000000000001</v>
      </c>
      <c r="BG20">
        <v>3.86</v>
      </c>
      <c r="BH20">
        <v>4</v>
      </c>
      <c r="BI20">
        <v>4.53</v>
      </c>
      <c r="BJ20">
        <v>2.9</v>
      </c>
      <c r="BK20">
        <v>4.3899999999999997</v>
      </c>
      <c r="BL20">
        <v>1.85</v>
      </c>
      <c r="BM20">
        <v>1.54</v>
      </c>
      <c r="BN20">
        <v>0.49</v>
      </c>
      <c r="BO20">
        <v>9.7799999999999994</v>
      </c>
      <c r="BP20">
        <v>0</v>
      </c>
      <c r="BQ20">
        <v>4.18</v>
      </c>
      <c r="BR20">
        <v>2.06</v>
      </c>
      <c r="BS20">
        <v>0.42</v>
      </c>
      <c r="BT20">
        <v>0</v>
      </c>
      <c r="BU20">
        <v>0</v>
      </c>
      <c r="BV20">
        <v>0</v>
      </c>
      <c r="BW20">
        <f t="shared" si="2"/>
        <v>66.7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205.45596</v>
      </c>
      <c r="L21">
        <v>446.73766000000001</v>
      </c>
      <c r="M21">
        <v>69.587999999999994</v>
      </c>
      <c r="N21">
        <v>114.167812</v>
      </c>
      <c r="O21">
        <v>119.52282700000001</v>
      </c>
      <c r="P21">
        <v>133.37700000000001</v>
      </c>
      <c r="Q21">
        <v>10.546264000000001</v>
      </c>
      <c r="R21">
        <v>40.972057</v>
      </c>
      <c r="S21">
        <v>25.506815</v>
      </c>
      <c r="T21">
        <v>0</v>
      </c>
      <c r="U21">
        <v>337.28433799999999</v>
      </c>
      <c r="V21">
        <v>20.035544999999999</v>
      </c>
      <c r="W21">
        <v>33.299888000000003</v>
      </c>
      <c r="X21">
        <v>142.57385199999999</v>
      </c>
      <c r="Y21">
        <v>0</v>
      </c>
      <c r="Z21">
        <v>12.668495</v>
      </c>
      <c r="AA21">
        <v>41.230890000000002</v>
      </c>
      <c r="AB21">
        <v>38.186531000000002</v>
      </c>
      <c r="AC21">
        <v>28.089203999999999</v>
      </c>
      <c r="AD21">
        <v>35.365878000000002</v>
      </c>
      <c r="AE21">
        <v>31.868500999999998</v>
      </c>
      <c r="AF21">
        <v>8.5767209999999992</v>
      </c>
      <c r="AG21">
        <v>37.263213999999998</v>
      </c>
      <c r="AH21">
        <v>0</v>
      </c>
      <c r="AI21">
        <v>4.9214180000000001</v>
      </c>
      <c r="AJ21">
        <v>0</v>
      </c>
      <c r="AK21">
        <v>49.059539999999998</v>
      </c>
      <c r="AL21">
        <v>76.705886000000007</v>
      </c>
      <c r="AM21">
        <v>15.274611999999999</v>
      </c>
      <c r="AN21">
        <v>0.66560900000000001</v>
      </c>
      <c r="AO21">
        <v>16.480758000000002</v>
      </c>
      <c r="AP21">
        <v>11.142778</v>
      </c>
      <c r="AQ21">
        <v>5.4800550000000001</v>
      </c>
      <c r="AR21">
        <v>47.482211999999997</v>
      </c>
      <c r="AS21">
        <v>30.828821000000001</v>
      </c>
      <c r="AT21">
        <v>7.247204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66.7</v>
      </c>
      <c r="BA21">
        <f t="shared" si="1"/>
        <v>2264.306345</v>
      </c>
      <c r="BD21">
        <v>22.23</v>
      </c>
      <c r="BE21">
        <v>3.36</v>
      </c>
      <c r="BF21">
        <v>1.1100000000000001</v>
      </c>
      <c r="BG21">
        <v>3.86</v>
      </c>
      <c r="BH21">
        <v>4</v>
      </c>
      <c r="BI21">
        <v>4.53</v>
      </c>
      <c r="BJ21">
        <v>2.9</v>
      </c>
      <c r="BK21">
        <v>4.3899999999999997</v>
      </c>
      <c r="BL21">
        <v>1.85</v>
      </c>
      <c r="BM21">
        <v>1.54</v>
      </c>
      <c r="BN21">
        <v>0.49</v>
      </c>
      <c r="BO21">
        <v>9.7799999999999994</v>
      </c>
      <c r="BP21">
        <v>0</v>
      </c>
      <c r="BQ21">
        <v>4.18</v>
      </c>
      <c r="BR21">
        <v>2.06</v>
      </c>
      <c r="BS21">
        <v>0.42</v>
      </c>
      <c r="BT21">
        <v>0</v>
      </c>
      <c r="BU21">
        <v>0</v>
      </c>
      <c r="BV21">
        <v>0</v>
      </c>
      <c r="BW21">
        <f t="shared" si="2"/>
        <v>66.7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205.45596</v>
      </c>
      <c r="L22">
        <v>446.73766000000001</v>
      </c>
      <c r="M22">
        <v>69.587999999999994</v>
      </c>
      <c r="N22">
        <v>114.167812</v>
      </c>
      <c r="O22">
        <v>119.52282700000001</v>
      </c>
      <c r="P22">
        <v>133.37700000000001</v>
      </c>
      <c r="Q22">
        <v>10.546264000000001</v>
      </c>
      <c r="R22">
        <v>40.972057</v>
      </c>
      <c r="S22">
        <v>25.506815</v>
      </c>
      <c r="T22">
        <v>0</v>
      </c>
      <c r="U22">
        <v>337.28433799999999</v>
      </c>
      <c r="V22">
        <v>20.035544999999999</v>
      </c>
      <c r="W22">
        <v>33.299888000000003</v>
      </c>
      <c r="X22">
        <v>142.57385199999999</v>
      </c>
      <c r="Y22">
        <v>0</v>
      </c>
      <c r="Z22">
        <v>12.668495</v>
      </c>
      <c r="AA22">
        <v>41.230890000000002</v>
      </c>
      <c r="AB22">
        <v>38.186531000000002</v>
      </c>
      <c r="AC22">
        <v>28.089203999999999</v>
      </c>
      <c r="AD22">
        <v>35.365878000000002</v>
      </c>
      <c r="AE22">
        <v>31.868500999999998</v>
      </c>
      <c r="AF22">
        <v>8.5767209999999992</v>
      </c>
      <c r="AG22">
        <v>37.263213999999998</v>
      </c>
      <c r="AH22">
        <v>0</v>
      </c>
      <c r="AI22">
        <v>4.9214180000000001</v>
      </c>
      <c r="AJ22">
        <v>0</v>
      </c>
      <c r="AK22">
        <v>49.059539999999998</v>
      </c>
      <c r="AL22">
        <v>76.705886000000007</v>
      </c>
      <c r="AM22">
        <v>15.274611999999999</v>
      </c>
      <c r="AN22">
        <v>0.66560900000000001</v>
      </c>
      <c r="AO22">
        <v>16.480758000000002</v>
      </c>
      <c r="AP22">
        <v>11.142778</v>
      </c>
      <c r="AQ22">
        <v>10.96011</v>
      </c>
      <c r="AR22">
        <v>47.482211999999997</v>
      </c>
      <c r="AS22">
        <v>30.828821000000001</v>
      </c>
      <c r="AT22">
        <v>7.247204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66.7</v>
      </c>
      <c r="BA22">
        <f t="shared" si="1"/>
        <v>2269.7864</v>
      </c>
      <c r="BD22">
        <v>22.23</v>
      </c>
      <c r="BE22">
        <v>3.36</v>
      </c>
      <c r="BF22">
        <v>1.1100000000000001</v>
      </c>
      <c r="BG22">
        <v>3.86</v>
      </c>
      <c r="BH22">
        <v>4</v>
      </c>
      <c r="BI22">
        <v>4.53</v>
      </c>
      <c r="BJ22">
        <v>2.9</v>
      </c>
      <c r="BK22">
        <v>4.3899999999999997</v>
      </c>
      <c r="BL22">
        <v>1.85</v>
      </c>
      <c r="BM22">
        <v>1.54</v>
      </c>
      <c r="BN22">
        <v>0.49</v>
      </c>
      <c r="BO22">
        <v>9.7799999999999994</v>
      </c>
      <c r="BP22">
        <v>0</v>
      </c>
      <c r="BQ22">
        <v>4.18</v>
      </c>
      <c r="BR22">
        <v>2.06</v>
      </c>
      <c r="BS22">
        <v>0.42</v>
      </c>
      <c r="BT22">
        <v>0</v>
      </c>
      <c r="BU22">
        <v>0</v>
      </c>
      <c r="BV22">
        <v>0</v>
      </c>
      <c r="BW22">
        <f t="shared" si="2"/>
        <v>66.7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205.45596</v>
      </c>
      <c r="L23">
        <v>438.00049999999999</v>
      </c>
      <c r="M23">
        <v>69.587999999999994</v>
      </c>
      <c r="N23">
        <v>114.167812</v>
      </c>
      <c r="O23">
        <v>119.52282700000001</v>
      </c>
      <c r="P23">
        <v>133.73943800000001</v>
      </c>
      <c r="Q23">
        <v>10.546264000000001</v>
      </c>
      <c r="R23">
        <v>40.972057</v>
      </c>
      <c r="S23">
        <v>25.506815</v>
      </c>
      <c r="T23">
        <v>0</v>
      </c>
      <c r="U23">
        <v>337.28433799999999</v>
      </c>
      <c r="V23">
        <v>20.035544999999999</v>
      </c>
      <c r="W23">
        <v>33.299888000000003</v>
      </c>
      <c r="X23">
        <v>142.57385199999999</v>
      </c>
      <c r="Y23">
        <v>0</v>
      </c>
      <c r="Z23">
        <v>12.668495</v>
      </c>
      <c r="AA23">
        <v>41.230890000000002</v>
      </c>
      <c r="AB23">
        <v>38.186531000000002</v>
      </c>
      <c r="AC23">
        <v>28.089203999999999</v>
      </c>
      <c r="AD23">
        <v>35.365878000000002</v>
      </c>
      <c r="AE23">
        <v>31.868500999999998</v>
      </c>
      <c r="AF23">
        <v>8.5767209999999992</v>
      </c>
      <c r="AG23">
        <v>37.263213999999998</v>
      </c>
      <c r="AH23">
        <v>0</v>
      </c>
      <c r="AI23">
        <v>4.9214180000000001</v>
      </c>
      <c r="AJ23">
        <v>0</v>
      </c>
      <c r="AK23">
        <v>49.059539999999998</v>
      </c>
      <c r="AL23">
        <v>76.705886000000007</v>
      </c>
      <c r="AM23">
        <v>15.274611999999999</v>
      </c>
      <c r="AN23">
        <v>0.66560900000000001</v>
      </c>
      <c r="AO23">
        <v>16.480758000000002</v>
      </c>
      <c r="AP23">
        <v>11.142778</v>
      </c>
      <c r="AQ23">
        <v>11.569005000000001</v>
      </c>
      <c r="AR23">
        <v>47.482211999999997</v>
      </c>
      <c r="AS23">
        <v>30.828821000000001</v>
      </c>
      <c r="AT23">
        <v>7.247204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66.67</v>
      </c>
      <c r="BA23">
        <f t="shared" si="1"/>
        <v>2261.990573</v>
      </c>
      <c r="BD23">
        <v>22.23</v>
      </c>
      <c r="BE23">
        <v>3.36</v>
      </c>
      <c r="BF23">
        <v>1.08</v>
      </c>
      <c r="BG23">
        <v>3.86</v>
      </c>
      <c r="BH23">
        <v>4</v>
      </c>
      <c r="BI23">
        <v>4.53</v>
      </c>
      <c r="BJ23">
        <v>2.9</v>
      </c>
      <c r="BK23">
        <v>4.3899999999999997</v>
      </c>
      <c r="BL23">
        <v>1.85</v>
      </c>
      <c r="BM23">
        <v>1.54</v>
      </c>
      <c r="BN23">
        <v>0.49</v>
      </c>
      <c r="BO23">
        <v>9.7799999999999994</v>
      </c>
      <c r="BP23">
        <v>0</v>
      </c>
      <c r="BQ23">
        <v>4.18</v>
      </c>
      <c r="BR23">
        <v>2.06</v>
      </c>
      <c r="BS23">
        <v>0.42</v>
      </c>
      <c r="BT23">
        <v>0</v>
      </c>
      <c r="BU23">
        <v>0</v>
      </c>
      <c r="BV23">
        <v>0</v>
      </c>
      <c r="BW23">
        <f t="shared" si="2"/>
        <v>66.67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208.309842</v>
      </c>
      <c r="L24">
        <v>494.04783500000002</v>
      </c>
      <c r="M24">
        <v>69.587999999999994</v>
      </c>
      <c r="N24">
        <v>114.167812</v>
      </c>
      <c r="O24">
        <v>119.52282700000001</v>
      </c>
      <c r="P24">
        <v>133.73943800000001</v>
      </c>
      <c r="Q24">
        <v>10.544515000000001</v>
      </c>
      <c r="R24">
        <v>40.970032000000003</v>
      </c>
      <c r="S24">
        <v>25.506032000000001</v>
      </c>
      <c r="T24">
        <v>0</v>
      </c>
      <c r="U24">
        <v>337.28433799999999</v>
      </c>
      <c r="V24">
        <v>20.035544999999999</v>
      </c>
      <c r="W24">
        <v>41.066585000000003</v>
      </c>
      <c r="X24">
        <v>142.57385199999999</v>
      </c>
      <c r="Y24">
        <v>0</v>
      </c>
      <c r="Z24">
        <v>12.668495</v>
      </c>
      <c r="AA24">
        <v>41.230890000000002</v>
      </c>
      <c r="AB24">
        <v>38.186531000000002</v>
      </c>
      <c r="AC24">
        <v>28.089203999999999</v>
      </c>
      <c r="AD24">
        <v>35.365878000000002</v>
      </c>
      <c r="AE24">
        <v>31.868500999999998</v>
      </c>
      <c r="AF24">
        <v>8.5767209999999992</v>
      </c>
      <c r="AG24">
        <v>37.263213999999998</v>
      </c>
      <c r="AH24">
        <v>0</v>
      </c>
      <c r="AI24">
        <v>4.9214180000000001</v>
      </c>
      <c r="AJ24">
        <v>0</v>
      </c>
      <c r="AK24">
        <v>49.059539999999998</v>
      </c>
      <c r="AL24">
        <v>76.705886000000007</v>
      </c>
      <c r="AM24">
        <v>15.274611999999999</v>
      </c>
      <c r="AN24">
        <v>0.66560900000000001</v>
      </c>
      <c r="AO24">
        <v>16.480758000000002</v>
      </c>
      <c r="AP24">
        <v>11.142778</v>
      </c>
      <c r="AQ24">
        <v>11.569005000000001</v>
      </c>
      <c r="AR24">
        <v>47.482211999999997</v>
      </c>
      <c r="AS24">
        <v>30.828821000000001</v>
      </c>
      <c r="AT24">
        <v>7.247204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66.67</v>
      </c>
      <c r="BA24">
        <f t="shared" si="1"/>
        <v>2328.6539299999999</v>
      </c>
      <c r="BD24">
        <v>22.23</v>
      </c>
      <c r="BE24">
        <v>3.36</v>
      </c>
      <c r="BF24">
        <v>1.08</v>
      </c>
      <c r="BG24">
        <v>3.86</v>
      </c>
      <c r="BH24">
        <v>4</v>
      </c>
      <c r="BI24">
        <v>4.53</v>
      </c>
      <c r="BJ24">
        <v>2.9</v>
      </c>
      <c r="BK24">
        <v>4.3899999999999997</v>
      </c>
      <c r="BL24">
        <v>1.85</v>
      </c>
      <c r="BM24">
        <v>1.54</v>
      </c>
      <c r="BN24">
        <v>0.49</v>
      </c>
      <c r="BO24">
        <v>9.7799999999999994</v>
      </c>
      <c r="BP24">
        <v>0</v>
      </c>
      <c r="BQ24">
        <v>4.18</v>
      </c>
      <c r="BR24">
        <v>2.06</v>
      </c>
      <c r="BS24">
        <v>0.42</v>
      </c>
      <c r="BT24">
        <v>0</v>
      </c>
      <c r="BU24">
        <v>0</v>
      </c>
      <c r="BV24">
        <v>0</v>
      </c>
      <c r="BW24">
        <f t="shared" si="2"/>
        <v>66.67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208.309842</v>
      </c>
      <c r="L25">
        <v>572.38265999999999</v>
      </c>
      <c r="M25">
        <v>69.587999999999994</v>
      </c>
      <c r="N25">
        <v>114.167812</v>
      </c>
      <c r="O25">
        <v>119.52282700000001</v>
      </c>
      <c r="P25">
        <v>133.73943800000001</v>
      </c>
      <c r="Q25">
        <v>10.544515000000001</v>
      </c>
      <c r="R25">
        <v>40.970032000000003</v>
      </c>
      <c r="S25">
        <v>25.506032000000001</v>
      </c>
      <c r="T25">
        <v>0</v>
      </c>
      <c r="U25">
        <v>337.28433799999999</v>
      </c>
      <c r="V25">
        <v>20.035544999999999</v>
      </c>
      <c r="W25">
        <v>41.066585000000003</v>
      </c>
      <c r="X25">
        <v>142.57385199999999</v>
      </c>
      <c r="Y25">
        <v>0</v>
      </c>
      <c r="Z25">
        <v>12.668495</v>
      </c>
      <c r="AA25">
        <v>41.230890000000002</v>
      </c>
      <c r="AB25">
        <v>38.186531000000002</v>
      </c>
      <c r="AC25">
        <v>28.089203999999999</v>
      </c>
      <c r="AD25">
        <v>35.365878000000002</v>
      </c>
      <c r="AE25">
        <v>31.868500999999998</v>
      </c>
      <c r="AF25">
        <v>8.5767209999999992</v>
      </c>
      <c r="AG25">
        <v>37.263213999999998</v>
      </c>
      <c r="AH25">
        <v>0</v>
      </c>
      <c r="AI25">
        <v>3.6910639999999999</v>
      </c>
      <c r="AJ25">
        <v>0</v>
      </c>
      <c r="AK25">
        <v>49.059539999999998</v>
      </c>
      <c r="AL25">
        <v>76.705886000000007</v>
      </c>
      <c r="AM25">
        <v>15.274611999999999</v>
      </c>
      <c r="AN25">
        <v>0.66560900000000001</v>
      </c>
      <c r="AO25">
        <v>16.480758000000002</v>
      </c>
      <c r="AP25">
        <v>11.142778</v>
      </c>
      <c r="AQ25">
        <v>21.92022</v>
      </c>
      <c r="AR25">
        <v>47.482211999999997</v>
      </c>
      <c r="AS25">
        <v>30.828821000000001</v>
      </c>
      <c r="AT25">
        <v>7.247204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66.67</v>
      </c>
      <c r="BA25">
        <f t="shared" si="1"/>
        <v>2416.1096160000006</v>
      </c>
      <c r="BD25">
        <v>22.23</v>
      </c>
      <c r="BE25">
        <v>3.36</v>
      </c>
      <c r="BF25">
        <v>1.08</v>
      </c>
      <c r="BG25">
        <v>3.86</v>
      </c>
      <c r="BH25">
        <v>4</v>
      </c>
      <c r="BI25">
        <v>4.53</v>
      </c>
      <c r="BJ25">
        <v>2.9</v>
      </c>
      <c r="BK25">
        <v>4.3899999999999997</v>
      </c>
      <c r="BL25">
        <v>1.85</v>
      </c>
      <c r="BM25">
        <v>1.54</v>
      </c>
      <c r="BN25">
        <v>0.49</v>
      </c>
      <c r="BO25">
        <v>9.7799999999999994</v>
      </c>
      <c r="BP25">
        <v>0</v>
      </c>
      <c r="BQ25">
        <v>4.18</v>
      </c>
      <c r="BR25">
        <v>2.06</v>
      </c>
      <c r="BS25">
        <v>0.42</v>
      </c>
      <c r="BT25">
        <v>0</v>
      </c>
      <c r="BU25">
        <v>0</v>
      </c>
      <c r="BV25">
        <v>0</v>
      </c>
      <c r="BW25">
        <f t="shared" si="2"/>
        <v>66.67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208.309842</v>
      </c>
      <c r="L26">
        <v>572.38265999999999</v>
      </c>
      <c r="M26">
        <v>69.587999999999994</v>
      </c>
      <c r="N26">
        <v>114.167812</v>
      </c>
      <c r="O26">
        <v>119.52282700000001</v>
      </c>
      <c r="P26">
        <v>133.73943800000001</v>
      </c>
      <c r="Q26">
        <v>10.544515000000001</v>
      </c>
      <c r="R26">
        <v>40.970032000000003</v>
      </c>
      <c r="S26">
        <v>25.506032000000001</v>
      </c>
      <c r="T26">
        <v>0</v>
      </c>
      <c r="U26">
        <v>337.28433799999999</v>
      </c>
      <c r="V26">
        <v>20.035544999999999</v>
      </c>
      <c r="W26">
        <v>41.066585000000003</v>
      </c>
      <c r="X26">
        <v>142.57385199999999</v>
      </c>
      <c r="Y26">
        <v>0</v>
      </c>
      <c r="Z26">
        <v>12.668495</v>
      </c>
      <c r="AA26">
        <v>41.230890000000002</v>
      </c>
      <c r="AB26">
        <v>38.186531000000002</v>
      </c>
      <c r="AC26">
        <v>28.089203999999999</v>
      </c>
      <c r="AD26">
        <v>35.365878000000002</v>
      </c>
      <c r="AE26">
        <v>31.868500999999998</v>
      </c>
      <c r="AF26">
        <v>8.5767209999999992</v>
      </c>
      <c r="AG26">
        <v>37.263213999999998</v>
      </c>
      <c r="AH26">
        <v>0</v>
      </c>
      <c r="AI26">
        <v>3.6910639999999999</v>
      </c>
      <c r="AJ26">
        <v>0</v>
      </c>
      <c r="AK26">
        <v>49.059539999999998</v>
      </c>
      <c r="AL26">
        <v>76.705886000000007</v>
      </c>
      <c r="AM26">
        <v>15.274611999999999</v>
      </c>
      <c r="AN26">
        <v>0.66560900000000001</v>
      </c>
      <c r="AO26">
        <v>16.480758000000002</v>
      </c>
      <c r="AP26">
        <v>11.142778</v>
      </c>
      <c r="AQ26">
        <v>32.880330000000001</v>
      </c>
      <c r="AR26">
        <v>47.482211999999997</v>
      </c>
      <c r="AS26">
        <v>30.828821000000001</v>
      </c>
      <c r="AT26">
        <v>7.247204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66.780000000000015</v>
      </c>
      <c r="BA26">
        <f t="shared" si="1"/>
        <v>2427.1797260000008</v>
      </c>
      <c r="BD26">
        <v>22.23</v>
      </c>
      <c r="BE26">
        <v>3.36</v>
      </c>
      <c r="BF26">
        <v>1.08</v>
      </c>
      <c r="BG26">
        <v>3.86</v>
      </c>
      <c r="BH26">
        <v>4</v>
      </c>
      <c r="BI26">
        <v>4.53</v>
      </c>
      <c r="BJ26">
        <v>2.9</v>
      </c>
      <c r="BK26">
        <v>4.47</v>
      </c>
      <c r="BL26">
        <v>1.88</v>
      </c>
      <c r="BM26">
        <v>1.54</v>
      </c>
      <c r="BN26">
        <v>0.49</v>
      </c>
      <c r="BO26">
        <v>9.7799999999999994</v>
      </c>
      <c r="BP26">
        <v>0</v>
      </c>
      <c r="BQ26">
        <v>4.18</v>
      </c>
      <c r="BR26">
        <v>2.06</v>
      </c>
      <c r="BS26">
        <v>0.42</v>
      </c>
      <c r="BT26">
        <v>0</v>
      </c>
      <c r="BU26">
        <v>0</v>
      </c>
      <c r="BV26">
        <v>0</v>
      </c>
      <c r="BW26">
        <f t="shared" si="2"/>
        <v>66.780000000000015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208.309842</v>
      </c>
      <c r="L27">
        <v>572.38265999999999</v>
      </c>
      <c r="M27">
        <v>69.587999999999994</v>
      </c>
      <c r="N27">
        <v>114.167812</v>
      </c>
      <c r="O27">
        <v>119.52282700000001</v>
      </c>
      <c r="P27">
        <v>133.73943800000001</v>
      </c>
      <c r="Q27">
        <v>10.544515000000001</v>
      </c>
      <c r="R27">
        <v>40.970032000000003</v>
      </c>
      <c r="S27">
        <v>25.506032000000001</v>
      </c>
      <c r="T27">
        <v>0</v>
      </c>
      <c r="U27">
        <v>337.28433799999999</v>
      </c>
      <c r="V27">
        <v>20.035544999999999</v>
      </c>
      <c r="W27">
        <v>41.066585000000003</v>
      </c>
      <c r="X27">
        <v>142.57385199999999</v>
      </c>
      <c r="Y27">
        <v>0</v>
      </c>
      <c r="Z27">
        <v>12.668495</v>
      </c>
      <c r="AA27">
        <v>41.230890000000002</v>
      </c>
      <c r="AB27">
        <v>38.186531000000002</v>
      </c>
      <c r="AC27">
        <v>28.089203999999999</v>
      </c>
      <c r="AD27">
        <v>35.365878000000002</v>
      </c>
      <c r="AE27">
        <v>31.868500999999998</v>
      </c>
      <c r="AF27">
        <v>8.5767209999999992</v>
      </c>
      <c r="AG27">
        <v>37.263213999999998</v>
      </c>
      <c r="AH27">
        <v>0</v>
      </c>
      <c r="AI27">
        <v>3.6910639999999999</v>
      </c>
      <c r="AJ27">
        <v>0</v>
      </c>
      <c r="AK27">
        <v>49.059539999999998</v>
      </c>
      <c r="AL27">
        <v>76.705886000000007</v>
      </c>
      <c r="AM27">
        <v>15.274611999999999</v>
      </c>
      <c r="AN27">
        <v>0.66560900000000001</v>
      </c>
      <c r="AO27">
        <v>16.480758000000002</v>
      </c>
      <c r="AP27">
        <v>11.142778</v>
      </c>
      <c r="AQ27">
        <v>32.880330000000001</v>
      </c>
      <c r="AR27">
        <v>47.482211999999997</v>
      </c>
      <c r="AS27">
        <v>30.828821000000001</v>
      </c>
      <c r="AT27">
        <v>7.247204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67.809999999999988</v>
      </c>
      <c r="BA27">
        <f t="shared" si="1"/>
        <v>2428.2097260000005</v>
      </c>
      <c r="BD27">
        <v>22.23</v>
      </c>
      <c r="BE27">
        <v>3.45</v>
      </c>
      <c r="BF27">
        <v>1.03</v>
      </c>
      <c r="BG27">
        <v>3.97</v>
      </c>
      <c r="BH27">
        <v>4.4400000000000004</v>
      </c>
      <c r="BI27">
        <v>4.62</v>
      </c>
      <c r="BJ27">
        <v>2.9</v>
      </c>
      <c r="BK27">
        <v>4.47</v>
      </c>
      <c r="BL27">
        <v>1.97</v>
      </c>
      <c r="BM27">
        <v>1.54</v>
      </c>
      <c r="BN27">
        <v>0.51</v>
      </c>
      <c r="BO27">
        <v>10.02</v>
      </c>
      <c r="BP27">
        <v>0</v>
      </c>
      <c r="BQ27">
        <v>4.3</v>
      </c>
      <c r="BR27">
        <v>1.94</v>
      </c>
      <c r="BS27">
        <v>0.42</v>
      </c>
      <c r="BT27">
        <v>0</v>
      </c>
      <c r="BU27">
        <v>0</v>
      </c>
      <c r="BV27">
        <v>0</v>
      </c>
      <c r="BW27">
        <f t="shared" si="2"/>
        <v>67.809999999999988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208.309842</v>
      </c>
      <c r="L28">
        <v>572.38265999999999</v>
      </c>
      <c r="M28">
        <v>69.587999999999994</v>
      </c>
      <c r="N28">
        <v>114.167812</v>
      </c>
      <c r="O28">
        <v>119.52282700000001</v>
      </c>
      <c r="P28">
        <v>133.73943800000001</v>
      </c>
      <c r="Q28">
        <v>10.544515000000001</v>
      </c>
      <c r="R28">
        <v>40.970032000000003</v>
      </c>
      <c r="S28">
        <v>25.506032000000001</v>
      </c>
      <c r="T28">
        <v>0</v>
      </c>
      <c r="U28">
        <v>337.28433799999999</v>
      </c>
      <c r="V28">
        <v>20.035544999999999</v>
      </c>
      <c r="W28">
        <v>41.066585000000003</v>
      </c>
      <c r="X28">
        <v>142.57385199999999</v>
      </c>
      <c r="Y28">
        <v>0</v>
      </c>
      <c r="Z28">
        <v>12.668495</v>
      </c>
      <c r="AA28">
        <v>41.230890000000002</v>
      </c>
      <c r="AB28">
        <v>38.186531000000002</v>
      </c>
      <c r="AC28">
        <v>28.089203999999999</v>
      </c>
      <c r="AD28">
        <v>35.365878000000002</v>
      </c>
      <c r="AE28">
        <v>31.868500999999998</v>
      </c>
      <c r="AF28">
        <v>8.5767209999999992</v>
      </c>
      <c r="AG28">
        <v>37.263213999999998</v>
      </c>
      <c r="AH28">
        <v>0</v>
      </c>
      <c r="AI28">
        <v>3.6910639999999999</v>
      </c>
      <c r="AJ28">
        <v>0</v>
      </c>
      <c r="AK28">
        <v>49.059539999999998</v>
      </c>
      <c r="AL28">
        <v>76.705886000000007</v>
      </c>
      <c r="AM28">
        <v>15.274611999999999</v>
      </c>
      <c r="AN28">
        <v>0.66560900000000001</v>
      </c>
      <c r="AO28">
        <v>16.480758000000002</v>
      </c>
      <c r="AP28">
        <v>11.142778</v>
      </c>
      <c r="AQ28">
        <v>32.880330000000001</v>
      </c>
      <c r="AR28">
        <v>47.482211999999997</v>
      </c>
      <c r="AS28">
        <v>30.828821000000001</v>
      </c>
      <c r="AT28">
        <v>7.247204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68.029999999999987</v>
      </c>
      <c r="BA28">
        <f t="shared" si="1"/>
        <v>2428.4297260000008</v>
      </c>
      <c r="BD28">
        <v>22.23</v>
      </c>
      <c r="BE28">
        <v>3.45</v>
      </c>
      <c r="BF28">
        <v>1.03</v>
      </c>
      <c r="BG28">
        <v>3.97</v>
      </c>
      <c r="BH28">
        <v>4.66</v>
      </c>
      <c r="BI28">
        <v>4.62</v>
      </c>
      <c r="BJ28">
        <v>2.9</v>
      </c>
      <c r="BK28">
        <v>4.47</v>
      </c>
      <c r="BL28">
        <v>1.97</v>
      </c>
      <c r="BM28">
        <v>1.54</v>
      </c>
      <c r="BN28">
        <v>0.51</v>
      </c>
      <c r="BO28">
        <v>10.02</v>
      </c>
      <c r="BP28">
        <v>0</v>
      </c>
      <c r="BQ28">
        <v>4.3</v>
      </c>
      <c r="BR28">
        <v>1.94</v>
      </c>
      <c r="BS28">
        <v>0.42</v>
      </c>
      <c r="BT28">
        <v>0</v>
      </c>
      <c r="BU28">
        <v>0</v>
      </c>
      <c r="BV28">
        <v>0</v>
      </c>
      <c r="BW28">
        <f t="shared" si="2"/>
        <v>68.029999999999987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208.309842</v>
      </c>
      <c r="L29">
        <v>615.87516000000005</v>
      </c>
      <c r="M29">
        <v>69.587999999999994</v>
      </c>
      <c r="N29">
        <v>114.167812</v>
      </c>
      <c r="O29">
        <v>119.52282700000001</v>
      </c>
      <c r="P29">
        <v>133.73943800000001</v>
      </c>
      <c r="Q29">
        <v>10.544515000000001</v>
      </c>
      <c r="R29">
        <v>40.970032000000003</v>
      </c>
      <c r="S29">
        <v>25.506032000000001</v>
      </c>
      <c r="T29">
        <v>0</v>
      </c>
      <c r="U29">
        <v>331.630312</v>
      </c>
      <c r="V29">
        <v>20.035544999999999</v>
      </c>
      <c r="W29">
        <v>41.066585000000003</v>
      </c>
      <c r="X29">
        <v>142.57385199999999</v>
      </c>
      <c r="Y29">
        <v>0</v>
      </c>
      <c r="Z29">
        <v>12.668495</v>
      </c>
      <c r="AA29">
        <v>41.230890000000002</v>
      </c>
      <c r="AB29">
        <v>38.186531000000002</v>
      </c>
      <c r="AC29">
        <v>28.089203999999999</v>
      </c>
      <c r="AD29">
        <v>35.365878000000002</v>
      </c>
      <c r="AE29">
        <v>31.868500999999998</v>
      </c>
      <c r="AF29">
        <v>8.5767209999999992</v>
      </c>
      <c r="AG29">
        <v>37.263213999999998</v>
      </c>
      <c r="AH29">
        <v>0</v>
      </c>
      <c r="AI29">
        <v>9.8428360000000001</v>
      </c>
      <c r="AJ29">
        <v>0</v>
      </c>
      <c r="AK29">
        <v>49.059539999999998</v>
      </c>
      <c r="AL29">
        <v>76.705886000000007</v>
      </c>
      <c r="AM29">
        <v>15.274611999999999</v>
      </c>
      <c r="AN29">
        <v>0.66560900000000001</v>
      </c>
      <c r="AO29">
        <v>16.480758000000002</v>
      </c>
      <c r="AP29">
        <v>11.142778</v>
      </c>
      <c r="AQ29">
        <v>32.880330000000001</v>
      </c>
      <c r="AR29">
        <v>47.482211999999997</v>
      </c>
      <c r="AS29">
        <v>30.828821000000001</v>
      </c>
      <c r="AT29">
        <v>7.247204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68.259999999999991</v>
      </c>
      <c r="BA29">
        <f t="shared" si="1"/>
        <v>2472.6499720000002</v>
      </c>
      <c r="BD29">
        <v>22.23</v>
      </c>
      <c r="BE29">
        <v>3.45</v>
      </c>
      <c r="BF29">
        <v>1.03</v>
      </c>
      <c r="BG29">
        <v>3.97</v>
      </c>
      <c r="BH29">
        <v>4.8899999999999997</v>
      </c>
      <c r="BI29">
        <v>4.62</v>
      </c>
      <c r="BJ29">
        <v>2.9</v>
      </c>
      <c r="BK29">
        <v>4.47</v>
      </c>
      <c r="BL29">
        <v>1.97</v>
      </c>
      <c r="BM29">
        <v>1.54</v>
      </c>
      <c r="BN29">
        <v>0.51</v>
      </c>
      <c r="BO29">
        <v>10.02</v>
      </c>
      <c r="BP29">
        <v>0</v>
      </c>
      <c r="BQ29">
        <v>4.3</v>
      </c>
      <c r="BR29">
        <v>1.94</v>
      </c>
      <c r="BS29">
        <v>0.42</v>
      </c>
      <c r="BT29">
        <v>0</v>
      </c>
      <c r="BU29">
        <v>0</v>
      </c>
      <c r="BV29">
        <v>0</v>
      </c>
      <c r="BW29">
        <f t="shared" si="2"/>
        <v>68.259999999999991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208.309842</v>
      </c>
      <c r="L30">
        <v>615.87516000000005</v>
      </c>
      <c r="M30">
        <v>69.587999999999994</v>
      </c>
      <c r="N30">
        <v>114.167812</v>
      </c>
      <c r="O30">
        <v>119.52282700000001</v>
      </c>
      <c r="P30">
        <v>133.73943800000001</v>
      </c>
      <c r="Q30">
        <v>10.544515000000001</v>
      </c>
      <c r="R30">
        <v>40.970032000000003</v>
      </c>
      <c r="S30">
        <v>25.506032000000001</v>
      </c>
      <c r="T30">
        <v>0</v>
      </c>
      <c r="U30">
        <v>331.630312</v>
      </c>
      <c r="V30">
        <v>20.035544999999999</v>
      </c>
      <c r="W30">
        <v>41.066585000000003</v>
      </c>
      <c r="X30">
        <v>142.57385199999999</v>
      </c>
      <c r="Y30">
        <v>0</v>
      </c>
      <c r="Z30">
        <v>12.668495</v>
      </c>
      <c r="AA30">
        <v>41.230890000000002</v>
      </c>
      <c r="AB30">
        <v>38.186531000000002</v>
      </c>
      <c r="AC30">
        <v>28.089203999999999</v>
      </c>
      <c r="AD30">
        <v>35.365878000000002</v>
      </c>
      <c r="AE30">
        <v>31.868500999999998</v>
      </c>
      <c r="AF30">
        <v>8.5767209999999992</v>
      </c>
      <c r="AG30">
        <v>37.263213999999998</v>
      </c>
      <c r="AH30">
        <v>0</v>
      </c>
      <c r="AI30">
        <v>47.983826000000001</v>
      </c>
      <c r="AJ30">
        <v>0</v>
      </c>
      <c r="AK30">
        <v>49.059539999999998</v>
      </c>
      <c r="AL30">
        <v>76.705886000000007</v>
      </c>
      <c r="AM30">
        <v>15.274611999999999</v>
      </c>
      <c r="AN30">
        <v>0.66560900000000001</v>
      </c>
      <c r="AO30">
        <v>16.480758000000002</v>
      </c>
      <c r="AP30">
        <v>11.142778</v>
      </c>
      <c r="AQ30">
        <v>32.880330000000001</v>
      </c>
      <c r="AR30">
        <v>47.482211999999997</v>
      </c>
      <c r="AS30">
        <v>30.828821000000001</v>
      </c>
      <c r="AT30">
        <v>7.247204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68.469999999999985</v>
      </c>
      <c r="BA30">
        <f t="shared" si="1"/>
        <v>2511.0009620000005</v>
      </c>
      <c r="BD30">
        <v>22.23</v>
      </c>
      <c r="BE30">
        <v>3.45</v>
      </c>
      <c r="BF30">
        <v>1.03</v>
      </c>
      <c r="BG30">
        <v>3.97</v>
      </c>
      <c r="BH30">
        <v>5.0999999999999996</v>
      </c>
      <c r="BI30">
        <v>4.62</v>
      </c>
      <c r="BJ30">
        <v>2.9</v>
      </c>
      <c r="BK30">
        <v>4.47</v>
      </c>
      <c r="BL30">
        <v>1.97</v>
      </c>
      <c r="BM30">
        <v>1.54</v>
      </c>
      <c r="BN30">
        <v>0.51</v>
      </c>
      <c r="BO30">
        <v>10.02</v>
      </c>
      <c r="BP30">
        <v>0</v>
      </c>
      <c r="BQ30">
        <v>4.3</v>
      </c>
      <c r="BR30">
        <v>1.94</v>
      </c>
      <c r="BS30">
        <v>0.42</v>
      </c>
      <c r="BT30">
        <v>0</v>
      </c>
      <c r="BU30">
        <v>0</v>
      </c>
      <c r="BV30">
        <v>0</v>
      </c>
      <c r="BW30">
        <f t="shared" si="2"/>
        <v>68.469999999999985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208.309842</v>
      </c>
      <c r="L31">
        <v>572.38265999999999</v>
      </c>
      <c r="M31">
        <v>69.587999999999994</v>
      </c>
      <c r="N31">
        <v>114.167812</v>
      </c>
      <c r="O31">
        <v>119.52282700000001</v>
      </c>
      <c r="P31">
        <v>133.73943800000001</v>
      </c>
      <c r="Q31">
        <v>10.544515000000001</v>
      </c>
      <c r="R31">
        <v>40.970032000000003</v>
      </c>
      <c r="S31">
        <v>25.506032000000001</v>
      </c>
      <c r="T31">
        <v>0</v>
      </c>
      <c r="U31">
        <v>331.630312</v>
      </c>
      <c r="V31">
        <v>20.035544999999999</v>
      </c>
      <c r="W31">
        <v>41.066585000000003</v>
      </c>
      <c r="X31">
        <v>142.57385199999999</v>
      </c>
      <c r="Y31">
        <v>0</v>
      </c>
      <c r="Z31">
        <v>12.668495</v>
      </c>
      <c r="AA31">
        <v>41.230890000000002</v>
      </c>
      <c r="AB31">
        <v>38.186531000000002</v>
      </c>
      <c r="AC31">
        <v>28.089203999999999</v>
      </c>
      <c r="AD31">
        <v>35.365878000000002</v>
      </c>
      <c r="AE31">
        <v>31.868500999999998</v>
      </c>
      <c r="AF31">
        <v>8.5767209999999992</v>
      </c>
      <c r="AG31">
        <v>37.263213999999998</v>
      </c>
      <c r="AH31">
        <v>0</v>
      </c>
      <c r="AI31">
        <v>47.983826000000001</v>
      </c>
      <c r="AJ31">
        <v>0</v>
      </c>
      <c r="AK31">
        <v>49.059539999999998</v>
      </c>
      <c r="AL31">
        <v>76.705886000000007</v>
      </c>
      <c r="AM31">
        <v>15.274611999999999</v>
      </c>
      <c r="AN31">
        <v>0.66560900000000001</v>
      </c>
      <c r="AO31">
        <v>16.480758000000002</v>
      </c>
      <c r="AP31">
        <v>11.142778</v>
      </c>
      <c r="AQ31">
        <v>32.880330000000001</v>
      </c>
      <c r="AR31">
        <v>47.482211999999997</v>
      </c>
      <c r="AS31">
        <v>31.593299999999999</v>
      </c>
      <c r="AT31">
        <v>7.247204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67.41</v>
      </c>
      <c r="BA31">
        <f t="shared" si="1"/>
        <v>2467.2129410000002</v>
      </c>
      <c r="BD31">
        <v>22.23</v>
      </c>
      <c r="BE31">
        <v>3.45</v>
      </c>
      <c r="BF31">
        <v>1.03</v>
      </c>
      <c r="BG31">
        <v>3.97</v>
      </c>
      <c r="BH31">
        <v>4.1399999999999997</v>
      </c>
      <c r="BI31">
        <v>4.62</v>
      </c>
      <c r="BJ31">
        <v>2.9</v>
      </c>
      <c r="BK31">
        <v>4.41</v>
      </c>
      <c r="BL31">
        <v>1.93</v>
      </c>
      <c r="BM31">
        <v>1.54</v>
      </c>
      <c r="BN31">
        <v>0.51</v>
      </c>
      <c r="BO31">
        <v>10.02</v>
      </c>
      <c r="BP31">
        <v>0</v>
      </c>
      <c r="BQ31">
        <v>4.3</v>
      </c>
      <c r="BR31">
        <v>1.94</v>
      </c>
      <c r="BS31">
        <v>0.42</v>
      </c>
      <c r="BT31">
        <v>0</v>
      </c>
      <c r="BU31">
        <v>0</v>
      </c>
      <c r="BV31">
        <v>0</v>
      </c>
      <c r="BW31">
        <f t="shared" si="2"/>
        <v>67.41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208.309842</v>
      </c>
      <c r="L32">
        <v>572.38265999999999</v>
      </c>
      <c r="M32">
        <v>69.587999999999994</v>
      </c>
      <c r="N32">
        <v>114.167812</v>
      </c>
      <c r="O32">
        <v>119.52282700000001</v>
      </c>
      <c r="P32">
        <v>133.73943800000001</v>
      </c>
      <c r="Q32">
        <v>10.544515000000001</v>
      </c>
      <c r="R32">
        <v>40.970032000000003</v>
      </c>
      <c r="S32">
        <v>25.506032000000001</v>
      </c>
      <c r="T32">
        <v>0</v>
      </c>
      <c r="U32">
        <v>331.630312</v>
      </c>
      <c r="V32">
        <v>20.035544999999999</v>
      </c>
      <c r="W32">
        <v>41.066585000000003</v>
      </c>
      <c r="X32">
        <v>142.57385199999999</v>
      </c>
      <c r="Y32">
        <v>0</v>
      </c>
      <c r="Z32">
        <v>12.668495</v>
      </c>
      <c r="AA32">
        <v>41.230890000000002</v>
      </c>
      <c r="AB32">
        <v>38.186531000000002</v>
      </c>
      <c r="AC32">
        <v>28.089203999999999</v>
      </c>
      <c r="AD32">
        <v>35.365878000000002</v>
      </c>
      <c r="AE32">
        <v>31.868500999999998</v>
      </c>
      <c r="AF32">
        <v>8.5767209999999992</v>
      </c>
      <c r="AG32">
        <v>37.263213999999998</v>
      </c>
      <c r="AH32">
        <v>0</v>
      </c>
      <c r="AI32">
        <v>47.983826000000001</v>
      </c>
      <c r="AJ32">
        <v>0</v>
      </c>
      <c r="AK32">
        <v>49.059539999999998</v>
      </c>
      <c r="AL32">
        <v>76.705886000000007</v>
      </c>
      <c r="AM32">
        <v>15.274611999999999</v>
      </c>
      <c r="AN32">
        <v>0.66560900000000001</v>
      </c>
      <c r="AO32">
        <v>16.480758000000002</v>
      </c>
      <c r="AP32">
        <v>11.142778</v>
      </c>
      <c r="AQ32">
        <v>21.92022</v>
      </c>
      <c r="AR32">
        <v>47.482211999999997</v>
      </c>
      <c r="AS32">
        <v>31.593299999999999</v>
      </c>
      <c r="AT32">
        <v>7.247204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67.41</v>
      </c>
      <c r="BA32">
        <f t="shared" si="1"/>
        <v>2456.2528310000002</v>
      </c>
      <c r="BD32">
        <v>22.23</v>
      </c>
      <c r="BE32">
        <v>3.45</v>
      </c>
      <c r="BF32">
        <v>1.03</v>
      </c>
      <c r="BG32">
        <v>3.97</v>
      </c>
      <c r="BH32">
        <v>4.1399999999999997</v>
      </c>
      <c r="BI32">
        <v>4.62</v>
      </c>
      <c r="BJ32">
        <v>2.9</v>
      </c>
      <c r="BK32">
        <v>4.41</v>
      </c>
      <c r="BL32">
        <v>1.93</v>
      </c>
      <c r="BM32">
        <v>1.54</v>
      </c>
      <c r="BN32">
        <v>0.51</v>
      </c>
      <c r="BO32">
        <v>10.02</v>
      </c>
      <c r="BP32">
        <v>0</v>
      </c>
      <c r="BQ32">
        <v>4.3</v>
      </c>
      <c r="BR32">
        <v>1.94</v>
      </c>
      <c r="BS32">
        <v>0.42</v>
      </c>
      <c r="BT32">
        <v>0</v>
      </c>
      <c r="BU32">
        <v>0</v>
      </c>
      <c r="BV32">
        <v>0</v>
      </c>
      <c r="BW32">
        <f t="shared" si="2"/>
        <v>67.41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208.309842</v>
      </c>
      <c r="L33">
        <v>572.38265999999999</v>
      </c>
      <c r="M33">
        <v>69.587999999999994</v>
      </c>
      <c r="N33">
        <v>114.167812</v>
      </c>
      <c r="O33">
        <v>119.52282700000001</v>
      </c>
      <c r="P33">
        <v>133.73943800000001</v>
      </c>
      <c r="Q33">
        <v>10.544515000000001</v>
      </c>
      <c r="R33">
        <v>40.970032000000003</v>
      </c>
      <c r="S33">
        <v>25.506032000000001</v>
      </c>
      <c r="T33">
        <v>0</v>
      </c>
      <c r="U33">
        <v>331.630312</v>
      </c>
      <c r="V33">
        <v>20.035544999999999</v>
      </c>
      <c r="W33">
        <v>41.066585000000003</v>
      </c>
      <c r="X33">
        <v>142.57385199999999</v>
      </c>
      <c r="Y33">
        <v>0</v>
      </c>
      <c r="Z33">
        <v>12.668495</v>
      </c>
      <c r="AA33">
        <v>41.230890000000002</v>
      </c>
      <c r="AB33">
        <v>38.186531000000002</v>
      </c>
      <c r="AC33">
        <v>28.089203999999999</v>
      </c>
      <c r="AD33">
        <v>35.365878000000002</v>
      </c>
      <c r="AE33">
        <v>31.868500999999998</v>
      </c>
      <c r="AF33">
        <v>8.5767209999999992</v>
      </c>
      <c r="AG33">
        <v>37.263213999999998</v>
      </c>
      <c r="AH33">
        <v>0</v>
      </c>
      <c r="AI33">
        <v>47.983826000000001</v>
      </c>
      <c r="AJ33">
        <v>0</v>
      </c>
      <c r="AK33">
        <v>49.059539999999998</v>
      </c>
      <c r="AL33">
        <v>76.705886000000007</v>
      </c>
      <c r="AM33">
        <v>15.274611999999999</v>
      </c>
      <c r="AN33">
        <v>0.66560900000000001</v>
      </c>
      <c r="AO33">
        <v>16.480758000000002</v>
      </c>
      <c r="AP33">
        <v>11.142778</v>
      </c>
      <c r="AQ33">
        <v>21.92022</v>
      </c>
      <c r="AR33">
        <v>47.482211999999997</v>
      </c>
      <c r="AS33">
        <v>31.593299999999999</v>
      </c>
      <c r="AT33">
        <v>7.247204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67.299999999999983</v>
      </c>
      <c r="BA33">
        <f t="shared" si="1"/>
        <v>2456.1428310000006</v>
      </c>
      <c r="BD33">
        <v>22.23</v>
      </c>
      <c r="BE33">
        <v>3.45</v>
      </c>
      <c r="BF33">
        <v>1.03</v>
      </c>
      <c r="BG33">
        <v>3.97</v>
      </c>
      <c r="BH33">
        <v>4.1399999999999997</v>
      </c>
      <c r="BI33">
        <v>4.62</v>
      </c>
      <c r="BJ33">
        <v>2.9</v>
      </c>
      <c r="BK33">
        <v>4.3</v>
      </c>
      <c r="BL33">
        <v>1.93</v>
      </c>
      <c r="BM33">
        <v>1.54</v>
      </c>
      <c r="BN33">
        <v>0.51</v>
      </c>
      <c r="BO33">
        <v>10.02</v>
      </c>
      <c r="BP33">
        <v>0</v>
      </c>
      <c r="BQ33">
        <v>4.3</v>
      </c>
      <c r="BR33">
        <v>1.94</v>
      </c>
      <c r="BS33">
        <v>0.42</v>
      </c>
      <c r="BT33">
        <v>0</v>
      </c>
      <c r="BU33">
        <v>0</v>
      </c>
      <c r="BV33">
        <v>0</v>
      </c>
      <c r="BW33">
        <f t="shared" si="2"/>
        <v>67.299999999999983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208.309842</v>
      </c>
      <c r="L34">
        <v>402.62689</v>
      </c>
      <c r="M34">
        <v>69.587999999999994</v>
      </c>
      <c r="N34">
        <v>114.167812</v>
      </c>
      <c r="O34">
        <v>119.52282700000001</v>
      </c>
      <c r="P34">
        <v>133.73943800000001</v>
      </c>
      <c r="Q34">
        <v>10.544515000000001</v>
      </c>
      <c r="R34">
        <v>40.970032000000003</v>
      </c>
      <c r="S34">
        <v>25.506032000000001</v>
      </c>
      <c r="T34">
        <v>0</v>
      </c>
      <c r="U34">
        <v>331.630312</v>
      </c>
      <c r="V34">
        <v>20.035544999999999</v>
      </c>
      <c r="W34">
        <v>41.066585000000003</v>
      </c>
      <c r="X34">
        <v>142.57385199999999</v>
      </c>
      <c r="Y34">
        <v>0</v>
      </c>
      <c r="Z34">
        <v>12.668495</v>
      </c>
      <c r="AA34">
        <v>41.230890000000002</v>
      </c>
      <c r="AB34">
        <v>38.186531000000002</v>
      </c>
      <c r="AC34">
        <v>28.089203999999999</v>
      </c>
      <c r="AD34">
        <v>35.365878000000002</v>
      </c>
      <c r="AE34">
        <v>31.868500999999998</v>
      </c>
      <c r="AF34">
        <v>8.5767209999999992</v>
      </c>
      <c r="AG34">
        <v>37.263213999999998</v>
      </c>
      <c r="AH34">
        <v>0</v>
      </c>
      <c r="AI34">
        <v>47.983826000000001</v>
      </c>
      <c r="AJ34">
        <v>0</v>
      </c>
      <c r="AK34">
        <v>49.059539999999998</v>
      </c>
      <c r="AL34">
        <v>76.705886000000007</v>
      </c>
      <c r="AM34">
        <v>15.274611999999999</v>
      </c>
      <c r="AN34">
        <v>0.66560900000000001</v>
      </c>
      <c r="AO34">
        <v>16.480758000000002</v>
      </c>
      <c r="AP34">
        <v>11.142778</v>
      </c>
      <c r="AQ34">
        <v>11.447226000000001</v>
      </c>
      <c r="AR34">
        <v>47.482211999999997</v>
      </c>
      <c r="AS34">
        <v>31.593299999999999</v>
      </c>
      <c r="AT34">
        <v>7.247204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67.299999999999983</v>
      </c>
      <c r="BA34">
        <f t="shared" si="1"/>
        <v>2275.9140670000006</v>
      </c>
      <c r="BD34">
        <v>22.23</v>
      </c>
      <c r="BE34">
        <v>3.45</v>
      </c>
      <c r="BF34">
        <v>1.03</v>
      </c>
      <c r="BG34">
        <v>3.97</v>
      </c>
      <c r="BH34">
        <v>4.1399999999999997</v>
      </c>
      <c r="BI34">
        <v>4.62</v>
      </c>
      <c r="BJ34">
        <v>2.9</v>
      </c>
      <c r="BK34">
        <v>4.3</v>
      </c>
      <c r="BL34">
        <v>1.93</v>
      </c>
      <c r="BM34">
        <v>1.54</v>
      </c>
      <c r="BN34">
        <v>0.51</v>
      </c>
      <c r="BO34">
        <v>10.02</v>
      </c>
      <c r="BP34">
        <v>0</v>
      </c>
      <c r="BQ34">
        <v>4.3</v>
      </c>
      <c r="BR34">
        <v>1.94</v>
      </c>
      <c r="BS34">
        <v>0.42</v>
      </c>
      <c r="BT34">
        <v>0</v>
      </c>
      <c r="BU34">
        <v>0</v>
      </c>
      <c r="BV34">
        <v>0</v>
      </c>
      <c r="BW34">
        <f t="shared" si="2"/>
        <v>67.299999999999983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208.309842</v>
      </c>
      <c r="L35">
        <v>431.62189000000001</v>
      </c>
      <c r="M35">
        <v>69.587999999999994</v>
      </c>
      <c r="N35">
        <v>114.167812</v>
      </c>
      <c r="O35">
        <v>119.52282700000001</v>
      </c>
      <c r="P35">
        <v>133.73943800000001</v>
      </c>
      <c r="Q35">
        <v>10.544515000000001</v>
      </c>
      <c r="R35">
        <v>40.970032000000003</v>
      </c>
      <c r="S35">
        <v>25.506032000000001</v>
      </c>
      <c r="T35">
        <v>0</v>
      </c>
      <c r="U35">
        <v>331.630312</v>
      </c>
      <c r="V35">
        <v>20.035544999999999</v>
      </c>
      <c r="W35">
        <v>41.066585000000003</v>
      </c>
      <c r="X35">
        <v>142.57385199999999</v>
      </c>
      <c r="Y35">
        <v>0</v>
      </c>
      <c r="Z35">
        <v>12.668495</v>
      </c>
      <c r="AA35">
        <v>41.230890000000002</v>
      </c>
      <c r="AB35">
        <v>38.186531000000002</v>
      </c>
      <c r="AC35">
        <v>28.089203999999999</v>
      </c>
      <c r="AD35">
        <v>35.365878000000002</v>
      </c>
      <c r="AE35">
        <v>31.868500999999998</v>
      </c>
      <c r="AF35">
        <v>8.5767209999999992</v>
      </c>
      <c r="AG35">
        <v>37.263213999999998</v>
      </c>
      <c r="AH35">
        <v>0</v>
      </c>
      <c r="AI35">
        <v>47.983826000000001</v>
      </c>
      <c r="AJ35">
        <v>0</v>
      </c>
      <c r="AK35">
        <v>49.059539999999998</v>
      </c>
      <c r="AL35">
        <v>76.705886000000007</v>
      </c>
      <c r="AM35">
        <v>15.274611999999999</v>
      </c>
      <c r="AN35">
        <v>0.66560900000000001</v>
      </c>
      <c r="AO35">
        <v>16.480758000000002</v>
      </c>
      <c r="AP35">
        <v>11.142778</v>
      </c>
      <c r="AQ35">
        <v>10.96011</v>
      </c>
      <c r="AR35">
        <v>47.482211999999997</v>
      </c>
      <c r="AS35">
        <v>30.828821000000001</v>
      </c>
      <c r="AT35">
        <v>7.247204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67.319999999999979</v>
      </c>
      <c r="BA35">
        <f t="shared" si="1"/>
        <v>2303.6774720000003</v>
      </c>
      <c r="BD35">
        <v>22.23</v>
      </c>
      <c r="BE35">
        <v>3.45</v>
      </c>
      <c r="BF35">
        <v>1.05</v>
      </c>
      <c r="BG35">
        <v>3.97</v>
      </c>
      <c r="BH35">
        <v>4.1399999999999997</v>
      </c>
      <c r="BI35">
        <v>4.62</v>
      </c>
      <c r="BJ35">
        <v>2.9</v>
      </c>
      <c r="BK35">
        <v>4.3</v>
      </c>
      <c r="BL35">
        <v>1.93</v>
      </c>
      <c r="BM35">
        <v>1.54</v>
      </c>
      <c r="BN35">
        <v>0.51</v>
      </c>
      <c r="BO35">
        <v>10.02</v>
      </c>
      <c r="BP35">
        <v>0</v>
      </c>
      <c r="BQ35">
        <v>4.3</v>
      </c>
      <c r="BR35">
        <v>1.94</v>
      </c>
      <c r="BS35">
        <v>0.42</v>
      </c>
      <c r="BT35">
        <v>0</v>
      </c>
      <c r="BU35">
        <v>0</v>
      </c>
      <c r="BV35">
        <v>0</v>
      </c>
      <c r="BW35">
        <f t="shared" si="2"/>
        <v>67.319999999999979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208.309842</v>
      </c>
      <c r="L36">
        <v>431.62189000000001</v>
      </c>
      <c r="M36">
        <v>69.587999999999994</v>
      </c>
      <c r="N36">
        <v>114.167812</v>
      </c>
      <c r="O36">
        <v>119.52282700000001</v>
      </c>
      <c r="P36">
        <v>133.73943800000001</v>
      </c>
      <c r="Q36">
        <v>10.544515000000001</v>
      </c>
      <c r="R36">
        <v>40.970032000000003</v>
      </c>
      <c r="S36">
        <v>25.506032000000001</v>
      </c>
      <c r="T36">
        <v>0</v>
      </c>
      <c r="U36">
        <v>331.630312</v>
      </c>
      <c r="V36">
        <v>20.035544999999999</v>
      </c>
      <c r="W36">
        <v>41.066585000000003</v>
      </c>
      <c r="X36">
        <v>142.57385199999999</v>
      </c>
      <c r="Y36">
        <v>0</v>
      </c>
      <c r="Z36">
        <v>12.668495</v>
      </c>
      <c r="AA36">
        <v>41.230890000000002</v>
      </c>
      <c r="AB36">
        <v>38.186531000000002</v>
      </c>
      <c r="AC36">
        <v>28.089203999999999</v>
      </c>
      <c r="AD36">
        <v>35.365878000000002</v>
      </c>
      <c r="AE36">
        <v>31.868500999999998</v>
      </c>
      <c r="AF36">
        <v>8.5767209999999992</v>
      </c>
      <c r="AG36">
        <v>37.263213999999998</v>
      </c>
      <c r="AH36">
        <v>0</v>
      </c>
      <c r="AI36">
        <v>14.764253999999999</v>
      </c>
      <c r="AJ36">
        <v>0</v>
      </c>
      <c r="AK36">
        <v>49.059539999999998</v>
      </c>
      <c r="AL36">
        <v>76.705886000000007</v>
      </c>
      <c r="AM36">
        <v>15.274611999999999</v>
      </c>
      <c r="AN36">
        <v>0.66560900000000001</v>
      </c>
      <c r="AO36">
        <v>16.480758000000002</v>
      </c>
      <c r="AP36">
        <v>11.142778</v>
      </c>
      <c r="AQ36">
        <v>0</v>
      </c>
      <c r="AR36">
        <v>47.482211999999997</v>
      </c>
      <c r="AS36">
        <v>30.828821000000001</v>
      </c>
      <c r="AT36">
        <v>7.247204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67.319999999999979</v>
      </c>
      <c r="BA36">
        <f t="shared" si="1"/>
        <v>2259.4977900000004</v>
      </c>
      <c r="BD36">
        <v>22.23</v>
      </c>
      <c r="BE36">
        <v>3.45</v>
      </c>
      <c r="BF36">
        <v>1.05</v>
      </c>
      <c r="BG36">
        <v>3.97</v>
      </c>
      <c r="BH36">
        <v>4.1399999999999997</v>
      </c>
      <c r="BI36">
        <v>4.62</v>
      </c>
      <c r="BJ36">
        <v>2.9</v>
      </c>
      <c r="BK36">
        <v>4.3</v>
      </c>
      <c r="BL36">
        <v>1.93</v>
      </c>
      <c r="BM36">
        <v>1.54</v>
      </c>
      <c r="BN36">
        <v>0.51</v>
      </c>
      <c r="BO36">
        <v>10.02</v>
      </c>
      <c r="BP36">
        <v>0</v>
      </c>
      <c r="BQ36">
        <v>4.3</v>
      </c>
      <c r="BR36">
        <v>1.94</v>
      </c>
      <c r="BS36">
        <v>0.42</v>
      </c>
      <c r="BT36">
        <v>0</v>
      </c>
      <c r="BU36">
        <v>0</v>
      </c>
      <c r="BV36">
        <v>0</v>
      </c>
      <c r="BW36">
        <f t="shared" si="2"/>
        <v>67.319999999999979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198.84596999999999</v>
      </c>
      <c r="L37">
        <v>470.28188999999998</v>
      </c>
      <c r="M37">
        <v>69.587999999999994</v>
      </c>
      <c r="N37">
        <v>114.167812</v>
      </c>
      <c r="O37">
        <v>119.52282700000001</v>
      </c>
      <c r="P37">
        <v>133.37700000000001</v>
      </c>
      <c r="Q37">
        <v>10.544515000000001</v>
      </c>
      <c r="R37">
        <v>40.970032000000003</v>
      </c>
      <c r="S37">
        <v>25.506032000000001</v>
      </c>
      <c r="T37">
        <v>0</v>
      </c>
      <c r="U37">
        <v>331.630312</v>
      </c>
      <c r="V37">
        <v>20.035544999999999</v>
      </c>
      <c r="W37">
        <v>41.066585000000003</v>
      </c>
      <c r="X37">
        <v>142.57385199999999</v>
      </c>
      <c r="Y37">
        <v>0</v>
      </c>
      <c r="Z37">
        <v>12.668495</v>
      </c>
      <c r="AA37">
        <v>41.230890000000002</v>
      </c>
      <c r="AB37">
        <v>38.186531000000002</v>
      </c>
      <c r="AC37">
        <v>28.089203999999999</v>
      </c>
      <c r="AD37">
        <v>35.365878000000002</v>
      </c>
      <c r="AE37">
        <v>31.868500999999998</v>
      </c>
      <c r="AF37">
        <v>8.5767209999999992</v>
      </c>
      <c r="AG37">
        <v>37.263213999999998</v>
      </c>
      <c r="AH37">
        <v>0</v>
      </c>
      <c r="AI37">
        <v>14.764253999999999</v>
      </c>
      <c r="AJ37">
        <v>0</v>
      </c>
      <c r="AK37">
        <v>49.059539999999998</v>
      </c>
      <c r="AL37">
        <v>76.705886000000007</v>
      </c>
      <c r="AM37">
        <v>15.274611999999999</v>
      </c>
      <c r="AN37">
        <v>0.66560900000000001</v>
      </c>
      <c r="AO37">
        <v>16.480758000000002</v>
      </c>
      <c r="AP37">
        <v>11.142778</v>
      </c>
      <c r="AQ37">
        <v>0</v>
      </c>
      <c r="AR37">
        <v>47.482211999999997</v>
      </c>
      <c r="AS37">
        <v>30.828821000000001</v>
      </c>
      <c r="AT37">
        <v>7.247204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67.309999999999988</v>
      </c>
      <c r="BA37">
        <f t="shared" si="1"/>
        <v>2288.3214800000001</v>
      </c>
      <c r="BD37">
        <v>22.23</v>
      </c>
      <c r="BE37">
        <v>3.45</v>
      </c>
      <c r="BF37">
        <v>1.03</v>
      </c>
      <c r="BG37">
        <v>3.97</v>
      </c>
      <c r="BH37">
        <v>4.1399999999999997</v>
      </c>
      <c r="BI37">
        <v>4.62</v>
      </c>
      <c r="BJ37">
        <v>2.9</v>
      </c>
      <c r="BK37">
        <v>4.3</v>
      </c>
      <c r="BL37">
        <v>1.93</v>
      </c>
      <c r="BM37">
        <v>1.54</v>
      </c>
      <c r="BN37">
        <v>0.51</v>
      </c>
      <c r="BO37">
        <v>10.02</v>
      </c>
      <c r="BP37">
        <v>0</v>
      </c>
      <c r="BQ37">
        <v>4.3</v>
      </c>
      <c r="BR37">
        <v>1.94</v>
      </c>
      <c r="BS37">
        <v>0.43</v>
      </c>
      <c r="BT37">
        <v>0</v>
      </c>
      <c r="BU37">
        <v>0</v>
      </c>
      <c r="BV37">
        <v>0</v>
      </c>
      <c r="BW37">
        <f t="shared" si="2"/>
        <v>67.309999999999988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198.84596999999999</v>
      </c>
      <c r="L38">
        <v>470.28188999999998</v>
      </c>
      <c r="M38">
        <v>69.587999999999994</v>
      </c>
      <c r="N38">
        <v>114.167812</v>
      </c>
      <c r="O38">
        <v>119.52282700000001</v>
      </c>
      <c r="P38">
        <v>133.37700000000001</v>
      </c>
      <c r="Q38">
        <v>10.544515000000001</v>
      </c>
      <c r="R38">
        <v>40.970032000000003</v>
      </c>
      <c r="S38">
        <v>25.506032000000001</v>
      </c>
      <c r="T38">
        <v>0</v>
      </c>
      <c r="U38">
        <v>331.630312</v>
      </c>
      <c r="V38">
        <v>20.035544999999999</v>
      </c>
      <c r="W38">
        <v>41.066585000000003</v>
      </c>
      <c r="X38">
        <v>142.57385199999999</v>
      </c>
      <c r="Y38">
        <v>0</v>
      </c>
      <c r="Z38">
        <v>12.668495</v>
      </c>
      <c r="AA38">
        <v>41.230890000000002</v>
      </c>
      <c r="AB38">
        <v>38.186531000000002</v>
      </c>
      <c r="AC38">
        <v>28.089203999999999</v>
      </c>
      <c r="AD38">
        <v>35.365878000000002</v>
      </c>
      <c r="AE38">
        <v>31.868500999999998</v>
      </c>
      <c r="AF38">
        <v>8.5767209999999992</v>
      </c>
      <c r="AG38">
        <v>37.263213999999998</v>
      </c>
      <c r="AH38">
        <v>0</v>
      </c>
      <c r="AI38">
        <v>14.764253999999999</v>
      </c>
      <c r="AJ38">
        <v>0</v>
      </c>
      <c r="AK38">
        <v>49.059539999999998</v>
      </c>
      <c r="AL38">
        <v>76.705886000000007</v>
      </c>
      <c r="AM38">
        <v>15.274611999999999</v>
      </c>
      <c r="AN38">
        <v>0.66560900000000001</v>
      </c>
      <c r="AO38">
        <v>16.480758000000002</v>
      </c>
      <c r="AP38">
        <v>11.142778</v>
      </c>
      <c r="AQ38">
        <v>0</v>
      </c>
      <c r="AR38">
        <v>47.482211999999997</v>
      </c>
      <c r="AS38">
        <v>30.828821000000001</v>
      </c>
      <c r="AT38">
        <v>7.247204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67.309999999999988</v>
      </c>
      <c r="BA38">
        <f t="shared" si="1"/>
        <v>2288.3214800000001</v>
      </c>
      <c r="BD38">
        <v>22.23</v>
      </c>
      <c r="BE38">
        <v>3.45</v>
      </c>
      <c r="BF38">
        <v>1.03</v>
      </c>
      <c r="BG38">
        <v>3.97</v>
      </c>
      <c r="BH38">
        <v>4.1399999999999997</v>
      </c>
      <c r="BI38">
        <v>4.62</v>
      </c>
      <c r="BJ38">
        <v>2.9</v>
      </c>
      <c r="BK38">
        <v>4.3</v>
      </c>
      <c r="BL38">
        <v>1.93</v>
      </c>
      <c r="BM38">
        <v>1.54</v>
      </c>
      <c r="BN38">
        <v>0.51</v>
      </c>
      <c r="BO38">
        <v>10.02</v>
      </c>
      <c r="BP38">
        <v>0</v>
      </c>
      <c r="BQ38">
        <v>4.3</v>
      </c>
      <c r="BR38">
        <v>1.94</v>
      </c>
      <c r="BS38">
        <v>0.43</v>
      </c>
      <c r="BT38">
        <v>0</v>
      </c>
      <c r="BU38">
        <v>0</v>
      </c>
      <c r="BV38">
        <v>0</v>
      </c>
      <c r="BW38">
        <f t="shared" si="2"/>
        <v>67.309999999999988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198.84596999999999</v>
      </c>
      <c r="L39">
        <v>470.28188999999998</v>
      </c>
      <c r="M39">
        <v>72.487499999999997</v>
      </c>
      <c r="N39">
        <v>114.167812</v>
      </c>
      <c r="O39">
        <v>119.52282700000001</v>
      </c>
      <c r="P39">
        <v>133.37700000000001</v>
      </c>
      <c r="Q39">
        <v>10.544515000000001</v>
      </c>
      <c r="R39">
        <v>40.970032000000003</v>
      </c>
      <c r="S39">
        <v>25.506032000000001</v>
      </c>
      <c r="T39">
        <v>0</v>
      </c>
      <c r="U39">
        <v>331.630312</v>
      </c>
      <c r="V39">
        <v>20.035544999999999</v>
      </c>
      <c r="W39">
        <v>35.468133999999999</v>
      </c>
      <c r="X39">
        <v>142.57385199999999</v>
      </c>
      <c r="Y39">
        <v>0</v>
      </c>
      <c r="Z39">
        <v>12.668495</v>
      </c>
      <c r="AA39">
        <v>41.230890000000002</v>
      </c>
      <c r="AB39">
        <v>38.186531000000002</v>
      </c>
      <c r="AC39">
        <v>28.089203999999999</v>
      </c>
      <c r="AD39">
        <v>35.365878000000002</v>
      </c>
      <c r="AE39">
        <v>31.868500999999998</v>
      </c>
      <c r="AF39">
        <v>8.5767209999999992</v>
      </c>
      <c r="AG39">
        <v>37.263213999999998</v>
      </c>
      <c r="AH39">
        <v>0</v>
      </c>
      <c r="AI39">
        <v>14.764253999999999</v>
      </c>
      <c r="AJ39">
        <v>0</v>
      </c>
      <c r="AK39">
        <v>49.059539999999998</v>
      </c>
      <c r="AL39">
        <v>76.705886000000007</v>
      </c>
      <c r="AM39">
        <v>15.274611999999999</v>
      </c>
      <c r="AN39">
        <v>0.66560900000000001</v>
      </c>
      <c r="AO39">
        <v>19.89057</v>
      </c>
      <c r="AP39">
        <v>9.9046920000000007</v>
      </c>
      <c r="AQ39">
        <v>0</v>
      </c>
      <c r="AR39">
        <v>47.482211999999997</v>
      </c>
      <c r="AS39">
        <v>30.828821000000001</v>
      </c>
      <c r="AT39">
        <v>7.247204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67.529999999999987</v>
      </c>
      <c r="BA39">
        <f t="shared" si="1"/>
        <v>2288.014255</v>
      </c>
      <c r="BD39">
        <v>22.23</v>
      </c>
      <c r="BE39">
        <v>3.45</v>
      </c>
      <c r="BF39">
        <v>1.03</v>
      </c>
      <c r="BG39">
        <v>3.97</v>
      </c>
      <c r="BH39">
        <v>4.3600000000000003</v>
      </c>
      <c r="BI39">
        <v>4.62</v>
      </c>
      <c r="BJ39">
        <v>2.9</v>
      </c>
      <c r="BK39">
        <v>4.3</v>
      </c>
      <c r="BL39">
        <v>1.93</v>
      </c>
      <c r="BM39">
        <v>1.54</v>
      </c>
      <c r="BN39">
        <v>0.51</v>
      </c>
      <c r="BO39">
        <v>10.02</v>
      </c>
      <c r="BP39">
        <v>0</v>
      </c>
      <c r="BQ39">
        <v>4.3</v>
      </c>
      <c r="BR39">
        <v>1.94</v>
      </c>
      <c r="BS39">
        <v>0.43</v>
      </c>
      <c r="BT39">
        <v>0</v>
      </c>
      <c r="BU39">
        <v>0</v>
      </c>
      <c r="BV39">
        <v>0</v>
      </c>
      <c r="BW39">
        <f t="shared" si="2"/>
        <v>67.529999999999987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198.84596999999999</v>
      </c>
      <c r="L40">
        <v>470.28188999999998</v>
      </c>
      <c r="M40">
        <v>72.487499999999997</v>
      </c>
      <c r="N40">
        <v>114.167812</v>
      </c>
      <c r="O40">
        <v>119.52282700000001</v>
      </c>
      <c r="P40">
        <v>133.37700000000001</v>
      </c>
      <c r="Q40">
        <v>10.544515000000001</v>
      </c>
      <c r="R40">
        <v>40.970032000000003</v>
      </c>
      <c r="S40">
        <v>25.506032000000001</v>
      </c>
      <c r="T40">
        <v>0</v>
      </c>
      <c r="U40">
        <v>331.630312</v>
      </c>
      <c r="V40">
        <v>20.035544999999999</v>
      </c>
      <c r="W40">
        <v>35.468133999999999</v>
      </c>
      <c r="X40">
        <v>142.57385199999999</v>
      </c>
      <c r="Y40">
        <v>0</v>
      </c>
      <c r="Z40">
        <v>12.668495</v>
      </c>
      <c r="AA40">
        <v>41.230890000000002</v>
      </c>
      <c r="AB40">
        <v>38.186531000000002</v>
      </c>
      <c r="AC40">
        <v>28.089203999999999</v>
      </c>
      <c r="AD40">
        <v>35.365878000000002</v>
      </c>
      <c r="AE40">
        <v>31.868500999999998</v>
      </c>
      <c r="AF40">
        <v>8.5767209999999992</v>
      </c>
      <c r="AG40">
        <v>37.263213999999998</v>
      </c>
      <c r="AH40">
        <v>0</v>
      </c>
      <c r="AI40">
        <v>14.764253999999999</v>
      </c>
      <c r="AJ40">
        <v>0</v>
      </c>
      <c r="AK40">
        <v>49.059539999999998</v>
      </c>
      <c r="AL40">
        <v>76.705886000000007</v>
      </c>
      <c r="AM40">
        <v>15.274611999999999</v>
      </c>
      <c r="AN40">
        <v>0.66560900000000001</v>
      </c>
      <c r="AO40">
        <v>19.89057</v>
      </c>
      <c r="AP40">
        <v>9.9046920000000007</v>
      </c>
      <c r="AQ40">
        <v>0</v>
      </c>
      <c r="AR40">
        <v>47.482211999999997</v>
      </c>
      <c r="AS40">
        <v>30.828821000000001</v>
      </c>
      <c r="AT40">
        <v>7.247204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67.749999999999986</v>
      </c>
      <c r="BA40">
        <f t="shared" si="1"/>
        <v>2288.2342549999998</v>
      </c>
      <c r="BD40">
        <v>22.23</v>
      </c>
      <c r="BE40">
        <v>3.45</v>
      </c>
      <c r="BF40">
        <v>1.03</v>
      </c>
      <c r="BG40">
        <v>3.97</v>
      </c>
      <c r="BH40">
        <v>4.58</v>
      </c>
      <c r="BI40">
        <v>4.62</v>
      </c>
      <c r="BJ40">
        <v>2.9</v>
      </c>
      <c r="BK40">
        <v>4.3</v>
      </c>
      <c r="BL40">
        <v>1.93</v>
      </c>
      <c r="BM40">
        <v>1.54</v>
      </c>
      <c r="BN40">
        <v>0.51</v>
      </c>
      <c r="BO40">
        <v>10.02</v>
      </c>
      <c r="BP40">
        <v>0</v>
      </c>
      <c r="BQ40">
        <v>4.3</v>
      </c>
      <c r="BR40">
        <v>1.94</v>
      </c>
      <c r="BS40">
        <v>0.43</v>
      </c>
      <c r="BT40">
        <v>0</v>
      </c>
      <c r="BU40">
        <v>0</v>
      </c>
      <c r="BV40">
        <v>0</v>
      </c>
      <c r="BW40">
        <f t="shared" si="2"/>
        <v>67.749999999999986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198.84596999999999</v>
      </c>
      <c r="L41">
        <v>470.28188999999998</v>
      </c>
      <c r="M41">
        <v>69.587999999999994</v>
      </c>
      <c r="N41">
        <v>114.167812</v>
      </c>
      <c r="O41">
        <v>119.52282700000001</v>
      </c>
      <c r="P41">
        <v>131.92724999999999</v>
      </c>
      <c r="Q41">
        <v>10.544515000000001</v>
      </c>
      <c r="R41">
        <v>40.970032000000003</v>
      </c>
      <c r="S41">
        <v>25.506032000000001</v>
      </c>
      <c r="T41">
        <v>0</v>
      </c>
      <c r="U41">
        <v>331.630312</v>
      </c>
      <c r="V41">
        <v>20.035544999999999</v>
      </c>
      <c r="W41">
        <v>41.066585000000003</v>
      </c>
      <c r="X41">
        <v>142.57385199999999</v>
      </c>
      <c r="Y41">
        <v>0</v>
      </c>
      <c r="Z41">
        <v>12.668495</v>
      </c>
      <c r="AA41">
        <v>41.230890000000002</v>
      </c>
      <c r="AB41">
        <v>38.186531000000002</v>
      </c>
      <c r="AC41">
        <v>28.089203999999999</v>
      </c>
      <c r="AD41">
        <v>35.365878000000002</v>
      </c>
      <c r="AE41">
        <v>31.868500999999998</v>
      </c>
      <c r="AF41">
        <v>8.5767209999999992</v>
      </c>
      <c r="AG41">
        <v>37.263213999999998</v>
      </c>
      <c r="AH41">
        <v>0</v>
      </c>
      <c r="AI41">
        <v>14.764253999999999</v>
      </c>
      <c r="AJ41">
        <v>0</v>
      </c>
      <c r="AK41">
        <v>49.059539999999998</v>
      </c>
      <c r="AL41">
        <v>76.705886000000007</v>
      </c>
      <c r="AM41">
        <v>15.274611999999999</v>
      </c>
      <c r="AN41">
        <v>0.66560900000000001</v>
      </c>
      <c r="AO41">
        <v>19.89057</v>
      </c>
      <c r="AP41">
        <v>5.5713889999999999</v>
      </c>
      <c r="AQ41">
        <v>0</v>
      </c>
      <c r="AR41">
        <v>47.482211999999997</v>
      </c>
      <c r="AS41">
        <v>30.828821000000001</v>
      </c>
      <c r="AT41">
        <v>7.247204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68.72</v>
      </c>
      <c r="BA41">
        <f t="shared" si="1"/>
        <v>2286.1201529999998</v>
      </c>
      <c r="BD41">
        <v>22.23</v>
      </c>
      <c r="BE41">
        <v>3.45</v>
      </c>
      <c r="BF41">
        <v>1.03</v>
      </c>
      <c r="BG41">
        <v>3.97</v>
      </c>
      <c r="BH41">
        <v>4.74</v>
      </c>
      <c r="BI41">
        <v>4.62</v>
      </c>
      <c r="BJ41">
        <v>2.9</v>
      </c>
      <c r="BK41">
        <v>4.3</v>
      </c>
      <c r="BL41">
        <v>1.93</v>
      </c>
      <c r="BM41">
        <v>1.54</v>
      </c>
      <c r="BN41">
        <v>0.51</v>
      </c>
      <c r="BO41">
        <v>10.83</v>
      </c>
      <c r="BP41">
        <v>0</v>
      </c>
      <c r="BQ41">
        <v>4.3</v>
      </c>
      <c r="BR41">
        <v>1.94</v>
      </c>
      <c r="BS41">
        <v>0.43</v>
      </c>
      <c r="BT41">
        <v>0</v>
      </c>
      <c r="BU41">
        <v>0</v>
      </c>
      <c r="BV41">
        <v>0</v>
      </c>
      <c r="BW41">
        <f t="shared" si="2"/>
        <v>68.72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198.84596999999999</v>
      </c>
      <c r="L42">
        <v>470.28188999999998</v>
      </c>
      <c r="M42">
        <v>69.587999999999994</v>
      </c>
      <c r="N42">
        <v>114.167812</v>
      </c>
      <c r="O42">
        <v>119.52282700000001</v>
      </c>
      <c r="P42">
        <v>131.92724999999999</v>
      </c>
      <c r="Q42">
        <v>10.544515000000001</v>
      </c>
      <c r="R42">
        <v>40.970032000000003</v>
      </c>
      <c r="S42">
        <v>25.506032000000001</v>
      </c>
      <c r="T42">
        <v>0</v>
      </c>
      <c r="U42">
        <v>331.630312</v>
      </c>
      <c r="V42">
        <v>20.035544999999999</v>
      </c>
      <c r="W42">
        <v>41.066585000000003</v>
      </c>
      <c r="X42">
        <v>142.57385199999999</v>
      </c>
      <c r="Y42">
        <v>0</v>
      </c>
      <c r="Z42">
        <v>12.668495</v>
      </c>
      <c r="AA42">
        <v>41.230890000000002</v>
      </c>
      <c r="AB42">
        <v>38.186531000000002</v>
      </c>
      <c r="AC42">
        <v>28.089203999999999</v>
      </c>
      <c r="AD42">
        <v>35.365878000000002</v>
      </c>
      <c r="AE42">
        <v>31.868500999999998</v>
      </c>
      <c r="AF42">
        <v>8.5767209999999992</v>
      </c>
      <c r="AG42">
        <v>37.263213999999998</v>
      </c>
      <c r="AH42">
        <v>0</v>
      </c>
      <c r="AI42">
        <v>14.764253999999999</v>
      </c>
      <c r="AJ42">
        <v>0</v>
      </c>
      <c r="AK42">
        <v>49.059539999999998</v>
      </c>
      <c r="AL42">
        <v>76.705886000000007</v>
      </c>
      <c r="AM42">
        <v>15.274611999999999</v>
      </c>
      <c r="AN42">
        <v>0.66560900000000001</v>
      </c>
      <c r="AO42">
        <v>19.89057</v>
      </c>
      <c r="AP42">
        <v>5.5713889999999999</v>
      </c>
      <c r="AQ42">
        <v>0</v>
      </c>
      <c r="AR42">
        <v>47.482211999999997</v>
      </c>
      <c r="AS42">
        <v>30.828821000000001</v>
      </c>
      <c r="AT42">
        <v>7.247204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68.949999999999989</v>
      </c>
      <c r="BA42">
        <f t="shared" si="1"/>
        <v>2286.3501529999999</v>
      </c>
      <c r="BD42">
        <v>22.23</v>
      </c>
      <c r="BE42">
        <v>3.45</v>
      </c>
      <c r="BF42">
        <v>1.03</v>
      </c>
      <c r="BG42">
        <v>3.97</v>
      </c>
      <c r="BH42">
        <v>4.8899999999999997</v>
      </c>
      <c r="BI42">
        <v>4.62</v>
      </c>
      <c r="BJ42">
        <v>2.9</v>
      </c>
      <c r="BK42">
        <v>4.34</v>
      </c>
      <c r="BL42">
        <v>1.97</v>
      </c>
      <c r="BM42">
        <v>1.54</v>
      </c>
      <c r="BN42">
        <v>0.51</v>
      </c>
      <c r="BO42">
        <v>10.83</v>
      </c>
      <c r="BP42">
        <v>0</v>
      </c>
      <c r="BQ42">
        <v>4.3</v>
      </c>
      <c r="BR42">
        <v>1.94</v>
      </c>
      <c r="BS42">
        <v>0.43</v>
      </c>
      <c r="BT42">
        <v>0</v>
      </c>
      <c r="BU42">
        <v>0</v>
      </c>
      <c r="BV42">
        <v>0</v>
      </c>
      <c r="BW42">
        <f t="shared" si="2"/>
        <v>68.949999999999989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198.84596999999999</v>
      </c>
      <c r="L43">
        <v>470.28188999999998</v>
      </c>
      <c r="M43">
        <v>69.587999999999994</v>
      </c>
      <c r="N43">
        <v>114.167812</v>
      </c>
      <c r="O43">
        <v>119.52282700000001</v>
      </c>
      <c r="P43">
        <v>131.92724999999999</v>
      </c>
      <c r="Q43">
        <v>10.544515000000001</v>
      </c>
      <c r="R43">
        <v>40.970032000000003</v>
      </c>
      <c r="S43">
        <v>25.506032000000001</v>
      </c>
      <c r="T43">
        <v>0</v>
      </c>
      <c r="U43">
        <v>331.630312</v>
      </c>
      <c r="V43">
        <v>20.035544999999999</v>
      </c>
      <c r="W43">
        <v>41.066585000000003</v>
      </c>
      <c r="X43">
        <v>142.57385199999999</v>
      </c>
      <c r="Y43">
        <v>0</v>
      </c>
      <c r="Z43">
        <v>12.668495</v>
      </c>
      <c r="AA43">
        <v>41.230890000000002</v>
      </c>
      <c r="AB43">
        <v>38.186531000000002</v>
      </c>
      <c r="AC43">
        <v>28.089203999999999</v>
      </c>
      <c r="AD43">
        <v>35.365878000000002</v>
      </c>
      <c r="AE43">
        <v>31.868500999999998</v>
      </c>
      <c r="AF43">
        <v>6.1942979999999999</v>
      </c>
      <c r="AG43">
        <v>37.263213999999998</v>
      </c>
      <c r="AH43">
        <v>0</v>
      </c>
      <c r="AI43">
        <v>14.764253999999999</v>
      </c>
      <c r="AJ43">
        <v>0</v>
      </c>
      <c r="AK43">
        <v>49.059539999999998</v>
      </c>
      <c r="AL43">
        <v>76.705886000000007</v>
      </c>
      <c r="AM43">
        <v>15.274611999999999</v>
      </c>
      <c r="AN43">
        <v>0.66560900000000001</v>
      </c>
      <c r="AO43">
        <v>19.89057</v>
      </c>
      <c r="AP43">
        <v>5.5713889999999999</v>
      </c>
      <c r="AQ43">
        <v>0</v>
      </c>
      <c r="AR43">
        <v>47.482211999999997</v>
      </c>
      <c r="AS43">
        <v>30.828821000000001</v>
      </c>
      <c r="AT43">
        <v>7.247204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69.099999999999994</v>
      </c>
      <c r="BA43">
        <f t="shared" si="1"/>
        <v>2284.1177299999999</v>
      </c>
      <c r="BD43">
        <v>22.23</v>
      </c>
      <c r="BE43">
        <v>3.45</v>
      </c>
      <c r="BF43">
        <v>1.03</v>
      </c>
      <c r="BG43">
        <v>3.97</v>
      </c>
      <c r="BH43">
        <v>5.04</v>
      </c>
      <c r="BI43">
        <v>4.62</v>
      </c>
      <c r="BJ43">
        <v>2.9</v>
      </c>
      <c r="BK43">
        <v>4.34</v>
      </c>
      <c r="BL43">
        <v>1.97</v>
      </c>
      <c r="BM43">
        <v>1.54</v>
      </c>
      <c r="BN43">
        <v>0.51</v>
      </c>
      <c r="BO43">
        <v>10.83</v>
      </c>
      <c r="BP43">
        <v>0</v>
      </c>
      <c r="BQ43">
        <v>4.3</v>
      </c>
      <c r="BR43">
        <v>1.94</v>
      </c>
      <c r="BS43">
        <v>0.43</v>
      </c>
      <c r="BT43">
        <v>0</v>
      </c>
      <c r="BU43">
        <v>0</v>
      </c>
      <c r="BV43">
        <v>0</v>
      </c>
      <c r="BW43">
        <f t="shared" si="2"/>
        <v>69.099999999999994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198.84596999999999</v>
      </c>
      <c r="L44">
        <v>470.28188999999998</v>
      </c>
      <c r="M44">
        <v>69.587999999999994</v>
      </c>
      <c r="N44">
        <v>114.167812</v>
      </c>
      <c r="O44">
        <v>119.52282700000001</v>
      </c>
      <c r="P44">
        <v>131.92724999999999</v>
      </c>
      <c r="Q44">
        <v>10.544515000000001</v>
      </c>
      <c r="R44">
        <v>40.970032000000003</v>
      </c>
      <c r="S44">
        <v>25.506032000000001</v>
      </c>
      <c r="T44">
        <v>0</v>
      </c>
      <c r="U44">
        <v>331.630312</v>
      </c>
      <c r="V44">
        <v>20.035544999999999</v>
      </c>
      <c r="W44">
        <v>41.066585000000003</v>
      </c>
      <c r="X44">
        <v>142.57385199999999</v>
      </c>
      <c r="Y44">
        <v>0</v>
      </c>
      <c r="Z44">
        <v>12.668495</v>
      </c>
      <c r="AA44">
        <v>41.230890000000002</v>
      </c>
      <c r="AB44">
        <v>38.186531000000002</v>
      </c>
      <c r="AC44">
        <v>28.089203999999999</v>
      </c>
      <c r="AD44">
        <v>35.365878000000002</v>
      </c>
      <c r="AE44">
        <v>31.868500999999998</v>
      </c>
      <c r="AF44">
        <v>6.1942979999999999</v>
      </c>
      <c r="AG44">
        <v>37.263213999999998</v>
      </c>
      <c r="AH44">
        <v>0</v>
      </c>
      <c r="AI44">
        <v>14.764253999999999</v>
      </c>
      <c r="AJ44">
        <v>0</v>
      </c>
      <c r="AK44">
        <v>49.059539999999998</v>
      </c>
      <c r="AL44">
        <v>76.705886000000007</v>
      </c>
      <c r="AM44">
        <v>15.274611999999999</v>
      </c>
      <c r="AN44">
        <v>0.66560900000000001</v>
      </c>
      <c r="AO44">
        <v>19.89057</v>
      </c>
      <c r="AP44">
        <v>5.5713889999999999</v>
      </c>
      <c r="AQ44">
        <v>0</v>
      </c>
      <c r="AR44">
        <v>47.482211999999997</v>
      </c>
      <c r="AS44">
        <v>30.828821000000001</v>
      </c>
      <c r="AT44">
        <v>7.247204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69.45</v>
      </c>
      <c r="BA44">
        <f t="shared" si="1"/>
        <v>2284.4677299999998</v>
      </c>
      <c r="BD44">
        <v>22.23</v>
      </c>
      <c r="BE44">
        <v>3.45</v>
      </c>
      <c r="BF44">
        <v>1.03</v>
      </c>
      <c r="BG44">
        <v>3.97</v>
      </c>
      <c r="BH44">
        <v>5.24</v>
      </c>
      <c r="BI44">
        <v>4.62</v>
      </c>
      <c r="BJ44">
        <v>2.9</v>
      </c>
      <c r="BK44">
        <v>4.43</v>
      </c>
      <c r="BL44">
        <v>2.0299999999999998</v>
      </c>
      <c r="BM44">
        <v>1.54</v>
      </c>
      <c r="BN44">
        <v>0.51</v>
      </c>
      <c r="BO44">
        <v>10.83</v>
      </c>
      <c r="BP44">
        <v>0</v>
      </c>
      <c r="BQ44">
        <v>4.3</v>
      </c>
      <c r="BR44">
        <v>1.94</v>
      </c>
      <c r="BS44">
        <v>0.43</v>
      </c>
      <c r="BT44">
        <v>0</v>
      </c>
      <c r="BU44">
        <v>0</v>
      </c>
      <c r="BV44">
        <v>0</v>
      </c>
      <c r="BW44">
        <f t="shared" si="2"/>
        <v>69.45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208.31334799999999</v>
      </c>
      <c r="L45">
        <v>498.68732499999999</v>
      </c>
      <c r="M45">
        <v>77.319999999999993</v>
      </c>
      <c r="N45">
        <v>114.167812</v>
      </c>
      <c r="O45">
        <v>119.52282700000001</v>
      </c>
      <c r="P45">
        <v>131.92724999999999</v>
      </c>
      <c r="Q45">
        <v>10.546264000000001</v>
      </c>
      <c r="R45">
        <v>40.972057</v>
      </c>
      <c r="S45">
        <v>25.506815</v>
      </c>
      <c r="T45">
        <v>0</v>
      </c>
      <c r="U45">
        <v>331.630312</v>
      </c>
      <c r="V45">
        <v>20.035544999999999</v>
      </c>
      <c r="W45">
        <v>41.066585000000003</v>
      </c>
      <c r="X45">
        <v>142.57385199999999</v>
      </c>
      <c r="Y45">
        <v>0</v>
      </c>
      <c r="Z45">
        <v>12.668495</v>
      </c>
      <c r="AA45">
        <v>41.230890000000002</v>
      </c>
      <c r="AB45">
        <v>38.186531000000002</v>
      </c>
      <c r="AC45">
        <v>28.089203999999999</v>
      </c>
      <c r="AD45">
        <v>35.365878000000002</v>
      </c>
      <c r="AE45">
        <v>31.868500999999998</v>
      </c>
      <c r="AF45">
        <v>6.1942979999999999</v>
      </c>
      <c r="AG45">
        <v>37.263213999999998</v>
      </c>
      <c r="AH45">
        <v>45.763775000000003</v>
      </c>
      <c r="AI45">
        <v>14.764253999999999</v>
      </c>
      <c r="AJ45">
        <v>0</v>
      </c>
      <c r="AK45">
        <v>49.059539999999998</v>
      </c>
      <c r="AL45">
        <v>76.705886000000007</v>
      </c>
      <c r="AM45">
        <v>15.274611999999999</v>
      </c>
      <c r="AN45">
        <v>0.66560900000000001</v>
      </c>
      <c r="AO45">
        <v>19.89057</v>
      </c>
      <c r="AP45">
        <v>9.9046920000000007</v>
      </c>
      <c r="AQ45">
        <v>0</v>
      </c>
      <c r="AR45">
        <v>47.482211999999997</v>
      </c>
      <c r="AS45">
        <v>30.828821000000001</v>
      </c>
      <c r="AT45">
        <v>7.247204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72.08</v>
      </c>
      <c r="BA45">
        <f t="shared" si="1"/>
        <v>2382.8041780000003</v>
      </c>
      <c r="BD45">
        <v>22.23</v>
      </c>
      <c r="BE45">
        <v>3.45</v>
      </c>
      <c r="BF45">
        <v>1.03</v>
      </c>
      <c r="BG45">
        <v>3.97</v>
      </c>
      <c r="BH45">
        <v>5.47</v>
      </c>
      <c r="BI45">
        <v>4.62</v>
      </c>
      <c r="BJ45">
        <v>2.9</v>
      </c>
      <c r="BK45">
        <v>4.43</v>
      </c>
      <c r="BL45">
        <v>2.0299999999999998</v>
      </c>
      <c r="BM45">
        <v>1.54</v>
      </c>
      <c r="BN45">
        <v>0.51</v>
      </c>
      <c r="BO45">
        <v>13.23</v>
      </c>
      <c r="BP45">
        <v>0</v>
      </c>
      <c r="BQ45">
        <v>4.3</v>
      </c>
      <c r="BR45">
        <v>1.94</v>
      </c>
      <c r="BS45">
        <v>0.43</v>
      </c>
      <c r="BT45">
        <v>0</v>
      </c>
      <c r="BU45">
        <v>0</v>
      </c>
      <c r="BV45">
        <v>0</v>
      </c>
      <c r="BW45">
        <f t="shared" si="2"/>
        <v>72.08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208.31334799999999</v>
      </c>
      <c r="L46">
        <v>498.68732499999999</v>
      </c>
      <c r="M46">
        <v>77.319999999999993</v>
      </c>
      <c r="N46">
        <v>114.167812</v>
      </c>
      <c r="O46">
        <v>119.52282700000001</v>
      </c>
      <c r="P46">
        <v>131.92724999999999</v>
      </c>
      <c r="Q46">
        <v>10.546264000000001</v>
      </c>
      <c r="R46">
        <v>40.972057</v>
      </c>
      <c r="S46">
        <v>25.506815</v>
      </c>
      <c r="T46">
        <v>0</v>
      </c>
      <c r="U46">
        <v>331.630312</v>
      </c>
      <c r="V46">
        <v>20.035544999999999</v>
      </c>
      <c r="W46">
        <v>41.066585000000003</v>
      </c>
      <c r="X46">
        <v>142.57385199999999</v>
      </c>
      <c r="Y46">
        <v>0</v>
      </c>
      <c r="Z46">
        <v>12.668495</v>
      </c>
      <c r="AA46">
        <v>41.230890000000002</v>
      </c>
      <c r="AB46">
        <v>38.186531000000002</v>
      </c>
      <c r="AC46">
        <v>28.089203999999999</v>
      </c>
      <c r="AD46">
        <v>35.365878000000002</v>
      </c>
      <c r="AE46">
        <v>31.868500999999998</v>
      </c>
      <c r="AF46">
        <v>6.1942979999999999</v>
      </c>
      <c r="AG46">
        <v>37.263213999999998</v>
      </c>
      <c r="AH46">
        <v>90.429219000000003</v>
      </c>
      <c r="AI46">
        <v>14.764253999999999</v>
      </c>
      <c r="AJ46">
        <v>0</v>
      </c>
      <c r="AK46">
        <v>49.059539999999998</v>
      </c>
      <c r="AL46">
        <v>76.705886000000007</v>
      </c>
      <c r="AM46">
        <v>15.274611999999999</v>
      </c>
      <c r="AN46">
        <v>0.66560900000000001</v>
      </c>
      <c r="AO46">
        <v>19.89057</v>
      </c>
      <c r="AP46">
        <v>9.9046920000000007</v>
      </c>
      <c r="AQ46">
        <v>0</v>
      </c>
      <c r="AR46">
        <v>47.482211999999997</v>
      </c>
      <c r="AS46">
        <v>30.828821000000001</v>
      </c>
      <c r="AT46">
        <v>7.247204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72.22999999999999</v>
      </c>
      <c r="BA46">
        <f t="shared" si="1"/>
        <v>2427.6196220000006</v>
      </c>
      <c r="BD46">
        <v>22.23</v>
      </c>
      <c r="BE46">
        <v>3.45</v>
      </c>
      <c r="BF46">
        <v>1.03</v>
      </c>
      <c r="BG46">
        <v>3.97</v>
      </c>
      <c r="BH46">
        <v>5.62</v>
      </c>
      <c r="BI46">
        <v>4.62</v>
      </c>
      <c r="BJ46">
        <v>2.9</v>
      </c>
      <c r="BK46">
        <v>4.43</v>
      </c>
      <c r="BL46">
        <v>2.0299999999999998</v>
      </c>
      <c r="BM46">
        <v>1.54</v>
      </c>
      <c r="BN46">
        <v>0.51</v>
      </c>
      <c r="BO46">
        <v>13.23</v>
      </c>
      <c r="BP46">
        <v>0</v>
      </c>
      <c r="BQ46">
        <v>4.3</v>
      </c>
      <c r="BR46">
        <v>1.94</v>
      </c>
      <c r="BS46">
        <v>0.43</v>
      </c>
      <c r="BT46">
        <v>0</v>
      </c>
      <c r="BU46">
        <v>0</v>
      </c>
      <c r="BV46">
        <v>0</v>
      </c>
      <c r="BW46">
        <f t="shared" si="2"/>
        <v>72.22999999999999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208.31334799999999</v>
      </c>
      <c r="L47">
        <v>431.03232500000001</v>
      </c>
      <c r="M47">
        <v>77.319999999999993</v>
      </c>
      <c r="N47">
        <v>114.167812</v>
      </c>
      <c r="O47">
        <v>119.52282700000001</v>
      </c>
      <c r="P47">
        <v>131.92724999999999</v>
      </c>
      <c r="Q47">
        <v>10.546264000000001</v>
      </c>
      <c r="R47">
        <v>40.972057</v>
      </c>
      <c r="S47">
        <v>25.506815</v>
      </c>
      <c r="T47">
        <v>0</v>
      </c>
      <c r="U47">
        <v>334.89224999999999</v>
      </c>
      <c r="V47">
        <v>19.687605000000001</v>
      </c>
      <c r="W47">
        <v>41.066585000000003</v>
      </c>
      <c r="X47">
        <v>142.57385199999999</v>
      </c>
      <c r="Y47">
        <v>0</v>
      </c>
      <c r="Z47">
        <v>12.668495</v>
      </c>
      <c r="AA47">
        <v>41.230890000000002</v>
      </c>
      <c r="AB47">
        <v>38.186531000000002</v>
      </c>
      <c r="AC47">
        <v>28.089203999999999</v>
      </c>
      <c r="AD47">
        <v>35.365878000000002</v>
      </c>
      <c r="AE47">
        <v>31.868500999999998</v>
      </c>
      <c r="AF47">
        <v>6.1942979999999999</v>
      </c>
      <c r="AG47">
        <v>37.263213999999998</v>
      </c>
      <c r="AH47">
        <v>123.562192</v>
      </c>
      <c r="AI47">
        <v>14.764253999999999</v>
      </c>
      <c r="AJ47">
        <v>0</v>
      </c>
      <c r="AK47">
        <v>49.059539999999998</v>
      </c>
      <c r="AL47">
        <v>76.705886000000007</v>
      </c>
      <c r="AM47">
        <v>15.274611999999999</v>
      </c>
      <c r="AN47">
        <v>0.66560900000000001</v>
      </c>
      <c r="AO47">
        <v>19.89057</v>
      </c>
      <c r="AP47">
        <v>9.9046920000000007</v>
      </c>
      <c r="AQ47">
        <v>0</v>
      </c>
      <c r="AR47">
        <v>47.482211999999997</v>
      </c>
      <c r="AS47">
        <v>30.828821000000001</v>
      </c>
      <c r="AT47">
        <v>7.247204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72.28</v>
      </c>
      <c r="BA47">
        <f t="shared" si="1"/>
        <v>2396.0615930000013</v>
      </c>
      <c r="BD47">
        <v>22.23</v>
      </c>
      <c r="BE47">
        <v>3.45</v>
      </c>
      <c r="BF47">
        <v>1.03</v>
      </c>
      <c r="BG47">
        <v>3.97</v>
      </c>
      <c r="BH47">
        <v>5.62</v>
      </c>
      <c r="BI47">
        <v>4.62</v>
      </c>
      <c r="BJ47">
        <v>2.9</v>
      </c>
      <c r="BK47">
        <v>4.4800000000000004</v>
      </c>
      <c r="BL47">
        <v>2.0299999999999998</v>
      </c>
      <c r="BM47">
        <v>1.54</v>
      </c>
      <c r="BN47">
        <v>0.51</v>
      </c>
      <c r="BO47">
        <v>13.23</v>
      </c>
      <c r="BP47">
        <v>0</v>
      </c>
      <c r="BQ47">
        <v>4.3</v>
      </c>
      <c r="BR47">
        <v>1.94</v>
      </c>
      <c r="BS47">
        <v>0.43</v>
      </c>
      <c r="BT47">
        <v>0</v>
      </c>
      <c r="BU47">
        <v>0</v>
      </c>
      <c r="BV47">
        <v>0</v>
      </c>
      <c r="BW47">
        <f t="shared" si="2"/>
        <v>72.28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208.31334799999999</v>
      </c>
      <c r="L48">
        <v>431.03232500000001</v>
      </c>
      <c r="M48">
        <v>77.319999999999993</v>
      </c>
      <c r="N48">
        <v>114.167812</v>
      </c>
      <c r="O48">
        <v>119.52282700000001</v>
      </c>
      <c r="P48">
        <v>131.92724999999999</v>
      </c>
      <c r="Q48">
        <v>10.546264000000001</v>
      </c>
      <c r="R48">
        <v>40.972057</v>
      </c>
      <c r="S48">
        <v>25.506815</v>
      </c>
      <c r="T48">
        <v>0</v>
      </c>
      <c r="U48">
        <v>334.89224999999999</v>
      </c>
      <c r="V48">
        <v>19.687605000000001</v>
      </c>
      <c r="W48">
        <v>41.066585000000003</v>
      </c>
      <c r="X48">
        <v>142.57385199999999</v>
      </c>
      <c r="Y48">
        <v>0</v>
      </c>
      <c r="Z48">
        <v>12.668495</v>
      </c>
      <c r="AA48">
        <v>41.230890000000002</v>
      </c>
      <c r="AB48">
        <v>38.186531000000002</v>
      </c>
      <c r="AC48">
        <v>28.089203999999999</v>
      </c>
      <c r="AD48">
        <v>35.365878000000002</v>
      </c>
      <c r="AE48">
        <v>31.868500999999998</v>
      </c>
      <c r="AF48">
        <v>6.1942979999999999</v>
      </c>
      <c r="AG48">
        <v>37.263213999999998</v>
      </c>
      <c r="AH48">
        <v>147.816993</v>
      </c>
      <c r="AI48">
        <v>14.764253999999999</v>
      </c>
      <c r="AJ48">
        <v>0</v>
      </c>
      <c r="AK48">
        <v>49.059539999999998</v>
      </c>
      <c r="AL48">
        <v>76.705886000000007</v>
      </c>
      <c r="AM48">
        <v>15.274611999999999</v>
      </c>
      <c r="AN48">
        <v>0.66560900000000001</v>
      </c>
      <c r="AO48">
        <v>19.89057</v>
      </c>
      <c r="AP48">
        <v>9.9046920000000007</v>
      </c>
      <c r="AQ48">
        <v>0</v>
      </c>
      <c r="AR48">
        <v>47.482211999999997</v>
      </c>
      <c r="AS48">
        <v>30.828821000000001</v>
      </c>
      <c r="AT48">
        <v>7.247204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72.28</v>
      </c>
      <c r="BA48">
        <f t="shared" si="1"/>
        <v>2420.3163940000013</v>
      </c>
      <c r="BD48">
        <v>22.23</v>
      </c>
      <c r="BE48">
        <v>3.45</v>
      </c>
      <c r="BF48">
        <v>1.03</v>
      </c>
      <c r="BG48">
        <v>3.97</v>
      </c>
      <c r="BH48">
        <v>5.62</v>
      </c>
      <c r="BI48">
        <v>4.62</v>
      </c>
      <c r="BJ48">
        <v>2.9</v>
      </c>
      <c r="BK48">
        <v>4.4800000000000004</v>
      </c>
      <c r="BL48">
        <v>2.0299999999999998</v>
      </c>
      <c r="BM48">
        <v>1.54</v>
      </c>
      <c r="BN48">
        <v>0.51</v>
      </c>
      <c r="BO48">
        <v>13.23</v>
      </c>
      <c r="BP48">
        <v>0</v>
      </c>
      <c r="BQ48">
        <v>4.3</v>
      </c>
      <c r="BR48">
        <v>1.94</v>
      </c>
      <c r="BS48">
        <v>0.43</v>
      </c>
      <c r="BT48">
        <v>0</v>
      </c>
      <c r="BU48">
        <v>0</v>
      </c>
      <c r="BV48">
        <v>0</v>
      </c>
      <c r="BW48">
        <f t="shared" si="2"/>
        <v>72.28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208.31334799999999</v>
      </c>
      <c r="L49">
        <v>483.46465999999998</v>
      </c>
      <c r="M49">
        <v>77.319999999999993</v>
      </c>
      <c r="N49">
        <v>114.167812</v>
      </c>
      <c r="O49">
        <v>119.52282700000001</v>
      </c>
      <c r="P49">
        <v>131.92724999999999</v>
      </c>
      <c r="Q49">
        <v>10.546264000000001</v>
      </c>
      <c r="R49">
        <v>40.972057</v>
      </c>
      <c r="S49">
        <v>25.506815</v>
      </c>
      <c r="T49">
        <v>0</v>
      </c>
      <c r="U49">
        <v>334.89224999999999</v>
      </c>
      <c r="V49">
        <v>19.687605000000001</v>
      </c>
      <c r="W49">
        <v>41.066585000000003</v>
      </c>
      <c r="X49">
        <v>142.57385199999999</v>
      </c>
      <c r="Y49">
        <v>0</v>
      </c>
      <c r="Z49">
        <v>12.668495</v>
      </c>
      <c r="AA49">
        <v>41.230890000000002</v>
      </c>
      <c r="AB49">
        <v>38.186531000000002</v>
      </c>
      <c r="AC49">
        <v>28.089203999999999</v>
      </c>
      <c r="AD49">
        <v>35.365878000000002</v>
      </c>
      <c r="AE49">
        <v>31.868500999999998</v>
      </c>
      <c r="AF49">
        <v>6.1942979999999999</v>
      </c>
      <c r="AG49">
        <v>37.263213999999998</v>
      </c>
      <c r="AH49">
        <v>147.816993</v>
      </c>
      <c r="AI49">
        <v>14.764253999999999</v>
      </c>
      <c r="AJ49">
        <v>0</v>
      </c>
      <c r="AK49">
        <v>49.059539999999998</v>
      </c>
      <c r="AL49">
        <v>76.705886000000007</v>
      </c>
      <c r="AM49">
        <v>15.274611999999999</v>
      </c>
      <c r="AN49">
        <v>0.66560900000000001</v>
      </c>
      <c r="AO49">
        <v>19.89057</v>
      </c>
      <c r="AP49">
        <v>9.9046920000000007</v>
      </c>
      <c r="AQ49">
        <v>0</v>
      </c>
      <c r="AR49">
        <v>47.482211999999997</v>
      </c>
      <c r="AS49">
        <v>30.828821000000001</v>
      </c>
      <c r="AT49">
        <v>7.247204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73.89</v>
      </c>
      <c r="BA49">
        <f t="shared" si="1"/>
        <v>2474.3587290000009</v>
      </c>
      <c r="BD49">
        <v>22.23</v>
      </c>
      <c r="BE49">
        <v>3.45</v>
      </c>
      <c r="BF49">
        <v>1.03</v>
      </c>
      <c r="BG49">
        <v>3.97</v>
      </c>
      <c r="BH49">
        <v>5.62</v>
      </c>
      <c r="BI49">
        <v>4.62</v>
      </c>
      <c r="BJ49">
        <v>2.9</v>
      </c>
      <c r="BK49">
        <v>4.4800000000000004</v>
      </c>
      <c r="BL49">
        <v>2.0299999999999998</v>
      </c>
      <c r="BM49">
        <v>1.54</v>
      </c>
      <c r="BN49">
        <v>0.51</v>
      </c>
      <c r="BO49">
        <v>14.84</v>
      </c>
      <c r="BP49">
        <v>0</v>
      </c>
      <c r="BQ49">
        <v>4.3</v>
      </c>
      <c r="BR49">
        <v>1.94</v>
      </c>
      <c r="BS49">
        <v>0.43</v>
      </c>
      <c r="BT49">
        <v>0</v>
      </c>
      <c r="BU49">
        <v>0</v>
      </c>
      <c r="BV49">
        <v>0</v>
      </c>
      <c r="BW49">
        <f t="shared" si="2"/>
        <v>73.89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208.31334799999999</v>
      </c>
      <c r="L50">
        <v>471.86666000000002</v>
      </c>
      <c r="M50">
        <v>77.319999999999993</v>
      </c>
      <c r="N50">
        <v>114.167812</v>
      </c>
      <c r="O50">
        <v>119.52282700000001</v>
      </c>
      <c r="P50">
        <v>131.92724999999999</v>
      </c>
      <c r="Q50">
        <v>10.546264000000001</v>
      </c>
      <c r="R50">
        <v>40.972057</v>
      </c>
      <c r="S50">
        <v>25.506815</v>
      </c>
      <c r="T50">
        <v>0</v>
      </c>
      <c r="U50">
        <v>334.89224999999999</v>
      </c>
      <c r="V50">
        <v>19.687605000000001</v>
      </c>
      <c r="W50">
        <v>41.066585000000003</v>
      </c>
      <c r="X50">
        <v>142.57385199999999</v>
      </c>
      <c r="Y50">
        <v>0</v>
      </c>
      <c r="Z50">
        <v>12.668495</v>
      </c>
      <c r="AA50">
        <v>41.230890000000002</v>
      </c>
      <c r="AB50">
        <v>38.186531000000002</v>
      </c>
      <c r="AC50">
        <v>28.089203999999999</v>
      </c>
      <c r="AD50">
        <v>35.365878000000002</v>
      </c>
      <c r="AE50">
        <v>31.868500999999998</v>
      </c>
      <c r="AF50">
        <v>6.1942979999999999</v>
      </c>
      <c r="AG50">
        <v>37.263213999999998</v>
      </c>
      <c r="AH50">
        <v>147.816993</v>
      </c>
      <c r="AI50">
        <v>14.764253999999999</v>
      </c>
      <c r="AJ50">
        <v>0</v>
      </c>
      <c r="AK50">
        <v>49.059539999999998</v>
      </c>
      <c r="AL50">
        <v>76.705886000000007</v>
      </c>
      <c r="AM50">
        <v>15.274611999999999</v>
      </c>
      <c r="AN50">
        <v>0.66560900000000001</v>
      </c>
      <c r="AO50">
        <v>19.89057</v>
      </c>
      <c r="AP50">
        <v>9.9046920000000007</v>
      </c>
      <c r="AQ50">
        <v>0</v>
      </c>
      <c r="AR50">
        <v>47.482211999999997</v>
      </c>
      <c r="AS50">
        <v>30.828821000000001</v>
      </c>
      <c r="AT50">
        <v>7.247204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73.89</v>
      </c>
      <c r="BA50">
        <f t="shared" si="1"/>
        <v>2462.760729000001</v>
      </c>
      <c r="BD50">
        <v>22.23</v>
      </c>
      <c r="BE50">
        <v>3.45</v>
      </c>
      <c r="BF50">
        <v>1.03</v>
      </c>
      <c r="BG50">
        <v>3.97</v>
      </c>
      <c r="BH50">
        <v>5.62</v>
      </c>
      <c r="BI50">
        <v>4.62</v>
      </c>
      <c r="BJ50">
        <v>2.9</v>
      </c>
      <c r="BK50">
        <v>4.4800000000000004</v>
      </c>
      <c r="BL50">
        <v>2.0299999999999998</v>
      </c>
      <c r="BM50">
        <v>1.54</v>
      </c>
      <c r="BN50">
        <v>0.51</v>
      </c>
      <c r="BO50">
        <v>14.84</v>
      </c>
      <c r="BP50">
        <v>0</v>
      </c>
      <c r="BQ50">
        <v>4.3</v>
      </c>
      <c r="BR50">
        <v>1.94</v>
      </c>
      <c r="BS50">
        <v>0.43</v>
      </c>
      <c r="BT50">
        <v>0</v>
      </c>
      <c r="BU50">
        <v>0</v>
      </c>
      <c r="BV50">
        <v>0</v>
      </c>
      <c r="BW50">
        <f t="shared" si="2"/>
        <v>73.89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208.31334799999999</v>
      </c>
      <c r="L51">
        <v>469.93365999999997</v>
      </c>
      <c r="M51">
        <v>77.319999999999993</v>
      </c>
      <c r="N51">
        <v>114.167812</v>
      </c>
      <c r="O51">
        <v>119.52282700000001</v>
      </c>
      <c r="P51">
        <v>133.01456200000001</v>
      </c>
      <c r="Q51">
        <v>10.544515000000001</v>
      </c>
      <c r="R51">
        <v>40.970032000000003</v>
      </c>
      <c r="S51">
        <v>25.506032000000001</v>
      </c>
      <c r="T51">
        <v>0</v>
      </c>
      <c r="U51">
        <v>337.28433799999999</v>
      </c>
      <c r="V51">
        <v>19.687605000000001</v>
      </c>
      <c r="W51">
        <v>41.066585000000003</v>
      </c>
      <c r="X51">
        <v>142.57385199999999</v>
      </c>
      <c r="Y51">
        <v>0</v>
      </c>
      <c r="Z51">
        <v>12.668495</v>
      </c>
      <c r="AA51">
        <v>41.230890000000002</v>
      </c>
      <c r="AB51">
        <v>38.186531000000002</v>
      </c>
      <c r="AC51">
        <v>28.089203999999999</v>
      </c>
      <c r="AD51">
        <v>35.365878000000002</v>
      </c>
      <c r="AE51">
        <v>31.868500999999998</v>
      </c>
      <c r="AF51">
        <v>6.1942979999999999</v>
      </c>
      <c r="AG51">
        <v>37.263213999999998</v>
      </c>
      <c r="AH51">
        <v>147.816993</v>
      </c>
      <c r="AI51">
        <v>14.764253999999999</v>
      </c>
      <c r="AJ51">
        <v>0</v>
      </c>
      <c r="AK51">
        <v>49.059539999999998</v>
      </c>
      <c r="AL51">
        <v>76.705886000000007</v>
      </c>
      <c r="AM51">
        <v>15.274611999999999</v>
      </c>
      <c r="AN51">
        <v>0.66560900000000001</v>
      </c>
      <c r="AO51">
        <v>19.89057</v>
      </c>
      <c r="AP51">
        <v>9.9046920000000007</v>
      </c>
      <c r="AQ51">
        <v>0</v>
      </c>
      <c r="AR51">
        <v>47.482211999999997</v>
      </c>
      <c r="AS51">
        <v>30.828821000000001</v>
      </c>
      <c r="AT51">
        <v>7.247204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73.89</v>
      </c>
      <c r="BA51">
        <f t="shared" si="1"/>
        <v>2464.3025720000005</v>
      </c>
      <c r="BD51">
        <v>22.23</v>
      </c>
      <c r="BE51">
        <v>3.45</v>
      </c>
      <c r="BF51">
        <v>1.03</v>
      </c>
      <c r="BG51">
        <v>3.97</v>
      </c>
      <c r="BH51">
        <v>5.62</v>
      </c>
      <c r="BI51">
        <v>4.62</v>
      </c>
      <c r="BJ51">
        <v>2.9</v>
      </c>
      <c r="BK51">
        <v>4.4800000000000004</v>
      </c>
      <c r="BL51">
        <v>2.0299999999999998</v>
      </c>
      <c r="BM51">
        <v>1.54</v>
      </c>
      <c r="BN51">
        <v>0.51</v>
      </c>
      <c r="BO51">
        <v>14.84</v>
      </c>
      <c r="BP51">
        <v>0</v>
      </c>
      <c r="BQ51">
        <v>4.3</v>
      </c>
      <c r="BR51">
        <v>1.94</v>
      </c>
      <c r="BS51">
        <v>0.43</v>
      </c>
      <c r="BT51">
        <v>0</v>
      </c>
      <c r="BU51">
        <v>0</v>
      </c>
      <c r="BV51">
        <v>0</v>
      </c>
      <c r="BW51">
        <f t="shared" si="2"/>
        <v>73.89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208.309842</v>
      </c>
      <c r="L52">
        <v>502.79466000000002</v>
      </c>
      <c r="M52">
        <v>77.319999999999993</v>
      </c>
      <c r="N52">
        <v>114.167812</v>
      </c>
      <c r="O52">
        <v>119.52282700000001</v>
      </c>
      <c r="P52">
        <v>133.01456200000001</v>
      </c>
      <c r="Q52">
        <v>10.544515000000001</v>
      </c>
      <c r="R52">
        <v>40.970032000000003</v>
      </c>
      <c r="S52">
        <v>25.506032000000001</v>
      </c>
      <c r="T52">
        <v>0</v>
      </c>
      <c r="U52">
        <v>337.28433799999999</v>
      </c>
      <c r="V52">
        <v>19.687605000000001</v>
      </c>
      <c r="W52">
        <v>41.066585000000003</v>
      </c>
      <c r="X52">
        <v>142.57385199999999</v>
      </c>
      <c r="Y52">
        <v>0</v>
      </c>
      <c r="Z52">
        <v>12.668495</v>
      </c>
      <c r="AA52">
        <v>41.230890000000002</v>
      </c>
      <c r="AB52">
        <v>38.186531000000002</v>
      </c>
      <c r="AC52">
        <v>28.089203999999999</v>
      </c>
      <c r="AD52">
        <v>35.365878000000002</v>
      </c>
      <c r="AE52">
        <v>31.868500999999998</v>
      </c>
      <c r="AF52">
        <v>6.1942979999999999</v>
      </c>
      <c r="AG52">
        <v>37.263213999999998</v>
      </c>
      <c r="AH52">
        <v>147.816993</v>
      </c>
      <c r="AI52">
        <v>14.764253999999999</v>
      </c>
      <c r="AJ52">
        <v>0</v>
      </c>
      <c r="AK52">
        <v>49.059539999999998</v>
      </c>
      <c r="AL52">
        <v>76.705886000000007</v>
      </c>
      <c r="AM52">
        <v>15.274611999999999</v>
      </c>
      <c r="AN52">
        <v>0.66560900000000001</v>
      </c>
      <c r="AO52">
        <v>19.89057</v>
      </c>
      <c r="AP52">
        <v>9.9046920000000007</v>
      </c>
      <c r="AQ52">
        <v>0</v>
      </c>
      <c r="AR52">
        <v>47.482211999999997</v>
      </c>
      <c r="AS52">
        <v>30.828821000000001</v>
      </c>
      <c r="AT52">
        <v>7.247204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73.89</v>
      </c>
      <c r="BA52">
        <f t="shared" si="1"/>
        <v>2497.1600660000008</v>
      </c>
      <c r="BD52">
        <v>22.23</v>
      </c>
      <c r="BE52">
        <v>3.45</v>
      </c>
      <c r="BF52">
        <v>1.03</v>
      </c>
      <c r="BG52">
        <v>3.97</v>
      </c>
      <c r="BH52">
        <v>5.62</v>
      </c>
      <c r="BI52">
        <v>4.62</v>
      </c>
      <c r="BJ52">
        <v>2.9</v>
      </c>
      <c r="BK52">
        <v>4.4800000000000004</v>
      </c>
      <c r="BL52">
        <v>2.0299999999999998</v>
      </c>
      <c r="BM52">
        <v>1.54</v>
      </c>
      <c r="BN52">
        <v>0.51</v>
      </c>
      <c r="BO52">
        <v>14.84</v>
      </c>
      <c r="BP52">
        <v>0</v>
      </c>
      <c r="BQ52">
        <v>4.3</v>
      </c>
      <c r="BR52">
        <v>1.94</v>
      </c>
      <c r="BS52">
        <v>0.43</v>
      </c>
      <c r="BT52">
        <v>0</v>
      </c>
      <c r="BU52">
        <v>0</v>
      </c>
      <c r="BV52">
        <v>0</v>
      </c>
      <c r="BW52">
        <f t="shared" si="2"/>
        <v>73.89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208.309842</v>
      </c>
      <c r="L53">
        <v>534.68916000000002</v>
      </c>
      <c r="M53">
        <v>77.319999999999993</v>
      </c>
      <c r="N53">
        <v>114.167812</v>
      </c>
      <c r="O53">
        <v>119.52282700000001</v>
      </c>
      <c r="P53">
        <v>131.92724999999999</v>
      </c>
      <c r="Q53">
        <v>10.544515000000001</v>
      </c>
      <c r="R53">
        <v>40.970032000000003</v>
      </c>
      <c r="S53">
        <v>25.506032000000001</v>
      </c>
      <c r="T53">
        <v>0</v>
      </c>
      <c r="U53">
        <v>337.28433799999999</v>
      </c>
      <c r="V53">
        <v>19.687605000000001</v>
      </c>
      <c r="W53">
        <v>41.066585000000003</v>
      </c>
      <c r="X53">
        <v>142.57385199999999</v>
      </c>
      <c r="Y53">
        <v>0</v>
      </c>
      <c r="Z53">
        <v>12.668495</v>
      </c>
      <c r="AA53">
        <v>41.230890000000002</v>
      </c>
      <c r="AB53">
        <v>38.186531000000002</v>
      </c>
      <c r="AC53">
        <v>28.089203999999999</v>
      </c>
      <c r="AD53">
        <v>35.365878000000002</v>
      </c>
      <c r="AE53">
        <v>31.868500999999998</v>
      </c>
      <c r="AF53">
        <v>6.1942979999999999</v>
      </c>
      <c r="AG53">
        <v>37.263213999999998</v>
      </c>
      <c r="AH53">
        <v>147.816993</v>
      </c>
      <c r="AI53">
        <v>14.764253999999999</v>
      </c>
      <c r="AJ53">
        <v>0</v>
      </c>
      <c r="AK53">
        <v>49.059539999999998</v>
      </c>
      <c r="AL53">
        <v>80.861255999999997</v>
      </c>
      <c r="AM53">
        <v>15.274611999999999</v>
      </c>
      <c r="AN53">
        <v>0.66560900000000001</v>
      </c>
      <c r="AO53">
        <v>19.89057</v>
      </c>
      <c r="AP53">
        <v>9.9046920000000007</v>
      </c>
      <c r="AQ53">
        <v>0</v>
      </c>
      <c r="AR53">
        <v>47.482211999999997</v>
      </c>
      <c r="AS53">
        <v>30.828821000000001</v>
      </c>
      <c r="AT53">
        <v>7.247204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73.89</v>
      </c>
      <c r="BA53">
        <f t="shared" si="1"/>
        <v>2532.1226240000005</v>
      </c>
      <c r="BD53">
        <v>22.23</v>
      </c>
      <c r="BE53">
        <v>3.45</v>
      </c>
      <c r="BF53">
        <v>1.03</v>
      </c>
      <c r="BG53">
        <v>3.97</v>
      </c>
      <c r="BH53">
        <v>5.62</v>
      </c>
      <c r="BI53">
        <v>4.62</v>
      </c>
      <c r="BJ53">
        <v>2.9</v>
      </c>
      <c r="BK53">
        <v>4.4800000000000004</v>
      </c>
      <c r="BL53">
        <v>2.0299999999999998</v>
      </c>
      <c r="BM53">
        <v>1.54</v>
      </c>
      <c r="BN53">
        <v>0.51</v>
      </c>
      <c r="BO53">
        <v>14.84</v>
      </c>
      <c r="BP53">
        <v>0</v>
      </c>
      <c r="BQ53">
        <v>4.3</v>
      </c>
      <c r="BR53">
        <v>1.94</v>
      </c>
      <c r="BS53">
        <v>0.43</v>
      </c>
      <c r="BT53">
        <v>0</v>
      </c>
      <c r="BU53">
        <v>0</v>
      </c>
      <c r="BV53">
        <v>0</v>
      </c>
      <c r="BW53">
        <f t="shared" si="2"/>
        <v>73.89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208.309842</v>
      </c>
      <c r="L54">
        <v>504.72766000000001</v>
      </c>
      <c r="M54">
        <v>77.319999999999993</v>
      </c>
      <c r="N54">
        <v>114.167812</v>
      </c>
      <c r="O54">
        <v>119.52282700000001</v>
      </c>
      <c r="P54">
        <v>131.92724999999999</v>
      </c>
      <c r="Q54">
        <v>10.544515000000001</v>
      </c>
      <c r="R54">
        <v>40.970032000000003</v>
      </c>
      <c r="S54">
        <v>25.506032000000001</v>
      </c>
      <c r="T54">
        <v>0</v>
      </c>
      <c r="U54">
        <v>337.28433799999999</v>
      </c>
      <c r="V54">
        <v>19.687605000000001</v>
      </c>
      <c r="W54">
        <v>41.066585000000003</v>
      </c>
      <c r="X54">
        <v>142.57385199999999</v>
      </c>
      <c r="Y54">
        <v>0</v>
      </c>
      <c r="Z54">
        <v>12.668495</v>
      </c>
      <c r="AA54">
        <v>41.230890000000002</v>
      </c>
      <c r="AB54">
        <v>38.186531000000002</v>
      </c>
      <c r="AC54">
        <v>28.089203999999999</v>
      </c>
      <c r="AD54">
        <v>35.365878000000002</v>
      </c>
      <c r="AE54">
        <v>31.868500999999998</v>
      </c>
      <c r="AF54">
        <v>6.1942979999999999</v>
      </c>
      <c r="AG54">
        <v>37.263213999999998</v>
      </c>
      <c r="AH54">
        <v>147.816993</v>
      </c>
      <c r="AI54">
        <v>14.764253999999999</v>
      </c>
      <c r="AJ54">
        <v>0</v>
      </c>
      <c r="AK54">
        <v>49.059539999999998</v>
      </c>
      <c r="AL54">
        <v>80.861255999999997</v>
      </c>
      <c r="AM54">
        <v>15.274611999999999</v>
      </c>
      <c r="AN54">
        <v>0.66560900000000001</v>
      </c>
      <c r="AO54">
        <v>19.89057</v>
      </c>
      <c r="AP54">
        <v>9.9046920000000007</v>
      </c>
      <c r="AQ54">
        <v>0</v>
      </c>
      <c r="AR54">
        <v>47.482211999999997</v>
      </c>
      <c r="AS54">
        <v>30.828821000000001</v>
      </c>
      <c r="AT54">
        <v>7.247204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73.72999999999999</v>
      </c>
      <c r="BA54">
        <f t="shared" si="1"/>
        <v>2502.0011240000008</v>
      </c>
      <c r="BD54">
        <v>22.23</v>
      </c>
      <c r="BE54">
        <v>3.45</v>
      </c>
      <c r="BF54">
        <v>1.03</v>
      </c>
      <c r="BG54">
        <v>3.97</v>
      </c>
      <c r="BH54">
        <v>5.62</v>
      </c>
      <c r="BI54">
        <v>4.62</v>
      </c>
      <c r="BJ54">
        <v>2.9</v>
      </c>
      <c r="BK54">
        <v>4.3899999999999997</v>
      </c>
      <c r="BL54">
        <v>1.96</v>
      </c>
      <c r="BM54">
        <v>1.54</v>
      </c>
      <c r="BN54">
        <v>0.51</v>
      </c>
      <c r="BO54">
        <v>14.84</v>
      </c>
      <c r="BP54">
        <v>0</v>
      </c>
      <c r="BQ54">
        <v>4.3</v>
      </c>
      <c r="BR54">
        <v>1.94</v>
      </c>
      <c r="BS54">
        <v>0.43</v>
      </c>
      <c r="BT54">
        <v>0</v>
      </c>
      <c r="BU54">
        <v>0</v>
      </c>
      <c r="BV54">
        <v>0</v>
      </c>
      <c r="BW54">
        <f t="shared" si="2"/>
        <v>73.72999999999999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208.309842</v>
      </c>
      <c r="L55">
        <v>538.55516</v>
      </c>
      <c r="M55">
        <v>77.319999999999993</v>
      </c>
      <c r="N55">
        <v>114.167812</v>
      </c>
      <c r="O55">
        <v>119.52282700000001</v>
      </c>
      <c r="P55">
        <v>131.92724999999999</v>
      </c>
      <c r="Q55">
        <v>10.544515000000001</v>
      </c>
      <c r="R55">
        <v>40.970032000000003</v>
      </c>
      <c r="S55">
        <v>25.506032000000001</v>
      </c>
      <c r="T55">
        <v>0</v>
      </c>
      <c r="U55">
        <v>337.28433799999999</v>
      </c>
      <c r="V55">
        <v>14.598596000000001</v>
      </c>
      <c r="W55">
        <v>33.633533</v>
      </c>
      <c r="X55">
        <v>142.57385199999999</v>
      </c>
      <c r="Y55">
        <v>0</v>
      </c>
      <c r="Z55">
        <v>11.694649999999999</v>
      </c>
      <c r="AA55">
        <v>41.230890000000002</v>
      </c>
      <c r="AB55">
        <v>38.186531000000002</v>
      </c>
      <c r="AC55">
        <v>28.089203999999999</v>
      </c>
      <c r="AD55">
        <v>35.365878000000002</v>
      </c>
      <c r="AE55">
        <v>31.868500999999998</v>
      </c>
      <c r="AF55">
        <v>8.5767209999999992</v>
      </c>
      <c r="AG55">
        <v>37.263213999999998</v>
      </c>
      <c r="AH55">
        <v>147.816993</v>
      </c>
      <c r="AI55">
        <v>14.764253999999999</v>
      </c>
      <c r="AJ55">
        <v>0</v>
      </c>
      <c r="AK55">
        <v>49.059539999999998</v>
      </c>
      <c r="AL55">
        <v>80.861255999999997</v>
      </c>
      <c r="AM55">
        <v>15.274611999999999</v>
      </c>
      <c r="AN55">
        <v>0.66560900000000001</v>
      </c>
      <c r="AO55">
        <v>19.89057</v>
      </c>
      <c r="AP55">
        <v>0</v>
      </c>
      <c r="AQ55">
        <v>0</v>
      </c>
      <c r="AR55">
        <v>47.482211999999997</v>
      </c>
      <c r="AS55">
        <v>30.828821000000001</v>
      </c>
      <c r="AT55">
        <v>7.247204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73.75</v>
      </c>
      <c r="BA55">
        <f t="shared" si="1"/>
        <v>2514.8304490000005</v>
      </c>
      <c r="BD55">
        <v>22.23</v>
      </c>
      <c r="BE55">
        <v>3.45</v>
      </c>
      <c r="BF55">
        <v>1.05</v>
      </c>
      <c r="BG55">
        <v>3.97</v>
      </c>
      <c r="BH55">
        <v>5.62</v>
      </c>
      <c r="BI55">
        <v>4.62</v>
      </c>
      <c r="BJ55">
        <v>2.9</v>
      </c>
      <c r="BK55">
        <v>4.3899999999999997</v>
      </c>
      <c r="BL55">
        <v>1.96</v>
      </c>
      <c r="BM55">
        <v>1.54</v>
      </c>
      <c r="BN55">
        <v>0.51</v>
      </c>
      <c r="BO55">
        <v>14.84</v>
      </c>
      <c r="BP55">
        <v>0</v>
      </c>
      <c r="BQ55">
        <v>4.3</v>
      </c>
      <c r="BR55">
        <v>1.94</v>
      </c>
      <c r="BS55">
        <v>0.43</v>
      </c>
      <c r="BT55">
        <v>0</v>
      </c>
      <c r="BU55">
        <v>0</v>
      </c>
      <c r="BV55">
        <v>0</v>
      </c>
      <c r="BW55">
        <f t="shared" si="2"/>
        <v>73.75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208.309842</v>
      </c>
      <c r="L56">
        <v>578.18165999999997</v>
      </c>
      <c r="M56">
        <v>77.319999999999993</v>
      </c>
      <c r="N56">
        <v>114.167812</v>
      </c>
      <c r="O56">
        <v>119.52282700000001</v>
      </c>
      <c r="P56">
        <v>131.92724999999999</v>
      </c>
      <c r="Q56">
        <v>10.544515000000001</v>
      </c>
      <c r="R56">
        <v>40.970032000000003</v>
      </c>
      <c r="S56">
        <v>25.506032000000001</v>
      </c>
      <c r="T56">
        <v>0</v>
      </c>
      <c r="U56">
        <v>337.28433799999999</v>
      </c>
      <c r="V56">
        <v>19.687605000000001</v>
      </c>
      <c r="W56">
        <v>33.633533</v>
      </c>
      <c r="X56">
        <v>142.57385199999999</v>
      </c>
      <c r="Y56">
        <v>0</v>
      </c>
      <c r="Z56">
        <v>12.651484999999999</v>
      </c>
      <c r="AA56">
        <v>41.230890000000002</v>
      </c>
      <c r="AB56">
        <v>38.186531000000002</v>
      </c>
      <c r="AC56">
        <v>28.089203999999999</v>
      </c>
      <c r="AD56">
        <v>35.365878000000002</v>
      </c>
      <c r="AE56">
        <v>31.868500999999998</v>
      </c>
      <c r="AF56">
        <v>8.5767209999999992</v>
      </c>
      <c r="AG56">
        <v>37.263213999999998</v>
      </c>
      <c r="AH56">
        <v>147.816993</v>
      </c>
      <c r="AI56">
        <v>14.764253999999999</v>
      </c>
      <c r="AJ56">
        <v>0</v>
      </c>
      <c r="AK56">
        <v>49.059539999999998</v>
      </c>
      <c r="AL56">
        <v>80.861255999999997</v>
      </c>
      <c r="AM56">
        <v>15.274611999999999</v>
      </c>
      <c r="AN56">
        <v>0.66560900000000001</v>
      </c>
      <c r="AO56">
        <v>19.89057</v>
      </c>
      <c r="AP56">
        <v>0</v>
      </c>
      <c r="AQ56">
        <v>0</v>
      </c>
      <c r="AR56">
        <v>47.482211999999997</v>
      </c>
      <c r="AS56">
        <v>30.828821000000001</v>
      </c>
      <c r="AT56">
        <v>7.247204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73.75</v>
      </c>
      <c r="BA56">
        <f t="shared" si="1"/>
        <v>2560.5027930000006</v>
      </c>
      <c r="BD56">
        <v>22.23</v>
      </c>
      <c r="BE56">
        <v>3.45</v>
      </c>
      <c r="BF56">
        <v>1.05</v>
      </c>
      <c r="BG56">
        <v>3.97</v>
      </c>
      <c r="BH56">
        <v>5.62</v>
      </c>
      <c r="BI56">
        <v>4.62</v>
      </c>
      <c r="BJ56">
        <v>2.9</v>
      </c>
      <c r="BK56">
        <v>4.3899999999999997</v>
      </c>
      <c r="BL56">
        <v>1.96</v>
      </c>
      <c r="BM56">
        <v>1.54</v>
      </c>
      <c r="BN56">
        <v>0.51</v>
      </c>
      <c r="BO56">
        <v>14.84</v>
      </c>
      <c r="BP56">
        <v>0</v>
      </c>
      <c r="BQ56">
        <v>4.3</v>
      </c>
      <c r="BR56">
        <v>1.94</v>
      </c>
      <c r="BS56">
        <v>0.43</v>
      </c>
      <c r="BT56">
        <v>0</v>
      </c>
      <c r="BU56">
        <v>0</v>
      </c>
      <c r="BV56">
        <v>0</v>
      </c>
      <c r="BW56">
        <f t="shared" si="2"/>
        <v>73.75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208.309842</v>
      </c>
      <c r="L57">
        <v>602.34415999999999</v>
      </c>
      <c r="M57">
        <v>77.319999999999993</v>
      </c>
      <c r="N57">
        <v>114.167812</v>
      </c>
      <c r="O57">
        <v>119.52282700000001</v>
      </c>
      <c r="P57">
        <v>133.01456200000001</v>
      </c>
      <c r="Q57">
        <v>10.544515000000001</v>
      </c>
      <c r="R57">
        <v>40.970032000000003</v>
      </c>
      <c r="S57">
        <v>25.506032000000001</v>
      </c>
      <c r="T57">
        <v>0</v>
      </c>
      <c r="U57">
        <v>337.28433799999999</v>
      </c>
      <c r="V57">
        <v>19.687605000000001</v>
      </c>
      <c r="W57">
        <v>33.633533</v>
      </c>
      <c r="X57">
        <v>142.57385199999999</v>
      </c>
      <c r="Y57">
        <v>0</v>
      </c>
      <c r="Z57">
        <v>12.668495</v>
      </c>
      <c r="AA57">
        <v>41.230890000000002</v>
      </c>
      <c r="AB57">
        <v>38.186531000000002</v>
      </c>
      <c r="AC57">
        <v>28.089203999999999</v>
      </c>
      <c r="AD57">
        <v>35.365878000000002</v>
      </c>
      <c r="AE57">
        <v>31.868500999999998</v>
      </c>
      <c r="AF57">
        <v>8.5767209999999992</v>
      </c>
      <c r="AG57">
        <v>37.263213999999998</v>
      </c>
      <c r="AH57">
        <v>147.816993</v>
      </c>
      <c r="AI57">
        <v>14.764253999999999</v>
      </c>
      <c r="AJ57">
        <v>0</v>
      </c>
      <c r="AK57">
        <v>49.059539999999998</v>
      </c>
      <c r="AL57">
        <v>80.861255999999997</v>
      </c>
      <c r="AM57">
        <v>15.274611999999999</v>
      </c>
      <c r="AN57">
        <v>0.66560900000000001</v>
      </c>
      <c r="AO57">
        <v>19.89057</v>
      </c>
      <c r="AP57">
        <v>0</v>
      </c>
      <c r="AQ57">
        <v>0</v>
      </c>
      <c r="AR57">
        <v>47.482211999999997</v>
      </c>
      <c r="AS57">
        <v>30.828821000000001</v>
      </c>
      <c r="AT57">
        <v>7.247204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73.81</v>
      </c>
      <c r="BA57">
        <f t="shared" si="1"/>
        <v>2585.8296150000006</v>
      </c>
      <c r="BD57">
        <v>22.23</v>
      </c>
      <c r="BE57">
        <v>3.45</v>
      </c>
      <c r="BF57">
        <v>1.05</v>
      </c>
      <c r="BG57">
        <v>3.97</v>
      </c>
      <c r="BH57">
        <v>5.62</v>
      </c>
      <c r="BI57">
        <v>4.62</v>
      </c>
      <c r="BJ57">
        <v>2.9</v>
      </c>
      <c r="BK57">
        <v>4.45</v>
      </c>
      <c r="BL57">
        <v>1.96</v>
      </c>
      <c r="BM57">
        <v>1.54</v>
      </c>
      <c r="BN57">
        <v>0.51</v>
      </c>
      <c r="BO57">
        <v>14.84</v>
      </c>
      <c r="BP57">
        <v>0</v>
      </c>
      <c r="BQ57">
        <v>4.3</v>
      </c>
      <c r="BR57">
        <v>1.94</v>
      </c>
      <c r="BS57">
        <v>0.43</v>
      </c>
      <c r="BT57">
        <v>0</v>
      </c>
      <c r="BU57">
        <v>0</v>
      </c>
      <c r="BV57">
        <v>0</v>
      </c>
      <c r="BW57">
        <f t="shared" si="2"/>
        <v>73.81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208.309842</v>
      </c>
      <c r="L58">
        <v>602.34415999999999</v>
      </c>
      <c r="M58">
        <v>77.319999999999993</v>
      </c>
      <c r="N58">
        <v>114.167812</v>
      </c>
      <c r="O58">
        <v>119.52282700000001</v>
      </c>
      <c r="P58">
        <v>133.01456200000001</v>
      </c>
      <c r="Q58">
        <v>10.544515000000001</v>
      </c>
      <c r="R58">
        <v>40.970032000000003</v>
      </c>
      <c r="S58">
        <v>25.506032000000001</v>
      </c>
      <c r="T58">
        <v>0</v>
      </c>
      <c r="U58">
        <v>337.28433799999999</v>
      </c>
      <c r="V58">
        <v>19.687605000000001</v>
      </c>
      <c r="W58">
        <v>33.633533</v>
      </c>
      <c r="X58">
        <v>142.57385199999999</v>
      </c>
      <c r="Y58">
        <v>0</v>
      </c>
      <c r="Z58">
        <v>12.668495</v>
      </c>
      <c r="AA58">
        <v>41.230890000000002</v>
      </c>
      <c r="AB58">
        <v>38.186531000000002</v>
      </c>
      <c r="AC58">
        <v>28.089203999999999</v>
      </c>
      <c r="AD58">
        <v>35.365878000000002</v>
      </c>
      <c r="AE58">
        <v>31.868500999999998</v>
      </c>
      <c r="AF58">
        <v>8.5767209999999992</v>
      </c>
      <c r="AG58">
        <v>37.263213999999998</v>
      </c>
      <c r="AH58">
        <v>147.816993</v>
      </c>
      <c r="AI58">
        <v>14.764253999999999</v>
      </c>
      <c r="AJ58">
        <v>0</v>
      </c>
      <c r="AK58">
        <v>49.059539999999998</v>
      </c>
      <c r="AL58">
        <v>80.861255999999997</v>
      </c>
      <c r="AM58">
        <v>15.274611999999999</v>
      </c>
      <c r="AN58">
        <v>0.66560900000000001</v>
      </c>
      <c r="AO58">
        <v>19.89057</v>
      </c>
      <c r="AP58">
        <v>0</v>
      </c>
      <c r="AQ58">
        <v>0</v>
      </c>
      <c r="AR58">
        <v>47.482211999999997</v>
      </c>
      <c r="AS58">
        <v>30.828821000000001</v>
      </c>
      <c r="AT58">
        <v>7.247204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73.81</v>
      </c>
      <c r="BA58">
        <f t="shared" si="1"/>
        <v>2585.8296150000006</v>
      </c>
      <c r="BD58">
        <v>22.23</v>
      </c>
      <c r="BE58">
        <v>3.45</v>
      </c>
      <c r="BF58">
        <v>1.05</v>
      </c>
      <c r="BG58">
        <v>3.97</v>
      </c>
      <c r="BH58">
        <v>5.62</v>
      </c>
      <c r="BI58">
        <v>4.62</v>
      </c>
      <c r="BJ58">
        <v>2.9</v>
      </c>
      <c r="BK58">
        <v>4.45</v>
      </c>
      <c r="BL58">
        <v>1.96</v>
      </c>
      <c r="BM58">
        <v>1.54</v>
      </c>
      <c r="BN58">
        <v>0.51</v>
      </c>
      <c r="BO58">
        <v>14.84</v>
      </c>
      <c r="BP58">
        <v>0</v>
      </c>
      <c r="BQ58">
        <v>4.3</v>
      </c>
      <c r="BR58">
        <v>1.94</v>
      </c>
      <c r="BS58">
        <v>0.43</v>
      </c>
      <c r="BT58">
        <v>0</v>
      </c>
      <c r="BU58">
        <v>0</v>
      </c>
      <c r="BV58">
        <v>0</v>
      </c>
      <c r="BW58">
        <f t="shared" si="2"/>
        <v>73.81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208.309842</v>
      </c>
      <c r="L59">
        <v>631.27189099999998</v>
      </c>
      <c r="M59">
        <v>77.319999999999993</v>
      </c>
      <c r="N59">
        <v>114.167812</v>
      </c>
      <c r="O59">
        <v>119.52282700000001</v>
      </c>
      <c r="P59">
        <v>133.73943800000001</v>
      </c>
      <c r="Q59">
        <v>10.544515000000001</v>
      </c>
      <c r="R59">
        <v>40.970032000000003</v>
      </c>
      <c r="S59">
        <v>25.506032000000001</v>
      </c>
      <c r="T59">
        <v>0</v>
      </c>
      <c r="U59">
        <v>337.28433799999999</v>
      </c>
      <c r="V59">
        <v>19.687605000000001</v>
      </c>
      <c r="W59">
        <v>33.633533</v>
      </c>
      <c r="X59">
        <v>142.57385199999999</v>
      </c>
      <c r="Y59">
        <v>0</v>
      </c>
      <c r="Z59">
        <v>12.668495</v>
      </c>
      <c r="AA59">
        <v>41.230890000000002</v>
      </c>
      <c r="AB59">
        <v>38.186531000000002</v>
      </c>
      <c r="AC59">
        <v>28.089203999999999</v>
      </c>
      <c r="AD59">
        <v>35.365878000000002</v>
      </c>
      <c r="AE59">
        <v>31.868500999999998</v>
      </c>
      <c r="AF59">
        <v>8.5767209999999992</v>
      </c>
      <c r="AG59">
        <v>37.263213999999998</v>
      </c>
      <c r="AH59">
        <v>147.816993</v>
      </c>
      <c r="AI59">
        <v>14.764253999999999</v>
      </c>
      <c r="AJ59">
        <v>0</v>
      </c>
      <c r="AK59">
        <v>49.059539999999998</v>
      </c>
      <c r="AL59">
        <v>56.153649999999999</v>
      </c>
      <c r="AM59">
        <v>15.274611999999999</v>
      </c>
      <c r="AN59">
        <v>0.66560900000000001</v>
      </c>
      <c r="AO59">
        <v>19.89057</v>
      </c>
      <c r="AP59">
        <v>0</v>
      </c>
      <c r="AQ59">
        <v>0</v>
      </c>
      <c r="AR59">
        <v>47.482211999999997</v>
      </c>
      <c r="AS59">
        <v>30.828821000000001</v>
      </c>
      <c r="AT59">
        <v>7.247204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73.81</v>
      </c>
      <c r="BA59">
        <f t="shared" si="1"/>
        <v>2590.7746160000002</v>
      </c>
      <c r="BD59">
        <v>22.23</v>
      </c>
      <c r="BE59">
        <v>3.45</v>
      </c>
      <c r="BF59">
        <v>1.05</v>
      </c>
      <c r="BG59">
        <v>3.97</v>
      </c>
      <c r="BH59">
        <v>5.62</v>
      </c>
      <c r="BI59">
        <v>4.62</v>
      </c>
      <c r="BJ59">
        <v>2.9</v>
      </c>
      <c r="BK59">
        <v>4.45</v>
      </c>
      <c r="BL59">
        <v>1.96</v>
      </c>
      <c r="BM59">
        <v>1.54</v>
      </c>
      <c r="BN59">
        <v>0.51</v>
      </c>
      <c r="BO59">
        <v>14.84</v>
      </c>
      <c r="BP59">
        <v>0</v>
      </c>
      <c r="BQ59">
        <v>4.3</v>
      </c>
      <c r="BR59">
        <v>1.94</v>
      </c>
      <c r="BS59">
        <v>0.43</v>
      </c>
      <c r="BT59">
        <v>0</v>
      </c>
      <c r="BU59">
        <v>0</v>
      </c>
      <c r="BV59">
        <v>0</v>
      </c>
      <c r="BW59">
        <f t="shared" si="2"/>
        <v>73.81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208.309842</v>
      </c>
      <c r="L60">
        <v>631.27189099999998</v>
      </c>
      <c r="M60">
        <v>77.319999999999993</v>
      </c>
      <c r="N60">
        <v>114.167812</v>
      </c>
      <c r="O60">
        <v>119.52282700000001</v>
      </c>
      <c r="P60">
        <v>133.73943800000001</v>
      </c>
      <c r="Q60">
        <v>10.544515000000001</v>
      </c>
      <c r="R60">
        <v>40.970032000000003</v>
      </c>
      <c r="S60">
        <v>25.506032000000001</v>
      </c>
      <c r="T60">
        <v>0</v>
      </c>
      <c r="U60">
        <v>337.28433799999999</v>
      </c>
      <c r="V60">
        <v>19.687605000000001</v>
      </c>
      <c r="W60">
        <v>33.633533</v>
      </c>
      <c r="X60">
        <v>142.57385199999999</v>
      </c>
      <c r="Y60">
        <v>0</v>
      </c>
      <c r="Z60">
        <v>12.668495</v>
      </c>
      <c r="AA60">
        <v>41.230890000000002</v>
      </c>
      <c r="AB60">
        <v>38.186531000000002</v>
      </c>
      <c r="AC60">
        <v>28.089203999999999</v>
      </c>
      <c r="AD60">
        <v>35.365878000000002</v>
      </c>
      <c r="AE60">
        <v>31.868500999999998</v>
      </c>
      <c r="AF60">
        <v>8.5767209999999992</v>
      </c>
      <c r="AG60">
        <v>37.263213999999998</v>
      </c>
      <c r="AH60">
        <v>147.816993</v>
      </c>
      <c r="AI60">
        <v>14.764253999999999</v>
      </c>
      <c r="AJ60">
        <v>0</v>
      </c>
      <c r="AK60">
        <v>49.059539999999998</v>
      </c>
      <c r="AL60">
        <v>56.153649999999999</v>
      </c>
      <c r="AM60">
        <v>15.274611999999999</v>
      </c>
      <c r="AN60">
        <v>0.66560900000000001</v>
      </c>
      <c r="AO60">
        <v>19.89057</v>
      </c>
      <c r="AP60">
        <v>0</v>
      </c>
      <c r="AQ60">
        <v>0</v>
      </c>
      <c r="AR60">
        <v>47.482211999999997</v>
      </c>
      <c r="AS60">
        <v>30.828821000000001</v>
      </c>
      <c r="AT60">
        <v>7.247204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73.81</v>
      </c>
      <c r="BA60">
        <f t="shared" si="1"/>
        <v>2590.7746160000002</v>
      </c>
      <c r="BD60">
        <v>22.23</v>
      </c>
      <c r="BE60">
        <v>3.45</v>
      </c>
      <c r="BF60">
        <v>1.05</v>
      </c>
      <c r="BG60">
        <v>3.97</v>
      </c>
      <c r="BH60">
        <v>5.62</v>
      </c>
      <c r="BI60">
        <v>4.62</v>
      </c>
      <c r="BJ60">
        <v>2.9</v>
      </c>
      <c r="BK60">
        <v>4.45</v>
      </c>
      <c r="BL60">
        <v>1.96</v>
      </c>
      <c r="BM60">
        <v>1.54</v>
      </c>
      <c r="BN60">
        <v>0.51</v>
      </c>
      <c r="BO60">
        <v>14.84</v>
      </c>
      <c r="BP60">
        <v>0</v>
      </c>
      <c r="BQ60">
        <v>4.3</v>
      </c>
      <c r="BR60">
        <v>1.94</v>
      </c>
      <c r="BS60">
        <v>0.43</v>
      </c>
      <c r="BT60">
        <v>0</v>
      </c>
      <c r="BU60">
        <v>0</v>
      </c>
      <c r="BV60">
        <v>0</v>
      </c>
      <c r="BW60">
        <f t="shared" si="2"/>
        <v>73.81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208.309842</v>
      </c>
      <c r="L61">
        <v>631.27189099999998</v>
      </c>
      <c r="M61">
        <v>77.319999999999993</v>
      </c>
      <c r="N61">
        <v>114.167812</v>
      </c>
      <c r="O61">
        <v>119.52282700000001</v>
      </c>
      <c r="P61">
        <v>133.73943800000001</v>
      </c>
      <c r="Q61">
        <v>10.544515000000001</v>
      </c>
      <c r="R61">
        <v>40.970032000000003</v>
      </c>
      <c r="S61">
        <v>25.506032000000001</v>
      </c>
      <c r="T61">
        <v>0</v>
      </c>
      <c r="U61">
        <v>337.28433799999999</v>
      </c>
      <c r="V61">
        <v>19.687605000000001</v>
      </c>
      <c r="W61">
        <v>33.633533</v>
      </c>
      <c r="X61">
        <v>142.57385199999999</v>
      </c>
      <c r="Y61">
        <v>0</v>
      </c>
      <c r="Z61">
        <v>12.668495</v>
      </c>
      <c r="AA61">
        <v>41.230890000000002</v>
      </c>
      <c r="AB61">
        <v>38.186531000000002</v>
      </c>
      <c r="AC61">
        <v>28.089203999999999</v>
      </c>
      <c r="AD61">
        <v>35.365878000000002</v>
      </c>
      <c r="AE61">
        <v>31.868500999999998</v>
      </c>
      <c r="AF61">
        <v>8.5767209999999992</v>
      </c>
      <c r="AG61">
        <v>37.263213999999998</v>
      </c>
      <c r="AH61">
        <v>147.816993</v>
      </c>
      <c r="AI61">
        <v>14.764253999999999</v>
      </c>
      <c r="AJ61">
        <v>0</v>
      </c>
      <c r="AK61">
        <v>49.059539999999998</v>
      </c>
      <c r="AL61">
        <v>56.153649999999999</v>
      </c>
      <c r="AM61">
        <v>15.274611999999999</v>
      </c>
      <c r="AN61">
        <v>0.66560900000000001</v>
      </c>
      <c r="AO61">
        <v>17.333210999999999</v>
      </c>
      <c r="AP61">
        <v>0</v>
      </c>
      <c r="AQ61">
        <v>0</v>
      </c>
      <c r="AR61">
        <v>47.482211999999997</v>
      </c>
      <c r="AS61">
        <v>30.828821000000001</v>
      </c>
      <c r="AT61">
        <v>7.247204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73.81</v>
      </c>
      <c r="BA61">
        <f t="shared" si="1"/>
        <v>2588.2172570000002</v>
      </c>
      <c r="BD61">
        <v>22.23</v>
      </c>
      <c r="BE61">
        <v>3.45</v>
      </c>
      <c r="BF61">
        <v>1.05</v>
      </c>
      <c r="BG61">
        <v>3.97</v>
      </c>
      <c r="BH61">
        <v>5.62</v>
      </c>
      <c r="BI61">
        <v>4.62</v>
      </c>
      <c r="BJ61">
        <v>2.9</v>
      </c>
      <c r="BK61">
        <v>4.45</v>
      </c>
      <c r="BL61">
        <v>1.96</v>
      </c>
      <c r="BM61">
        <v>1.54</v>
      </c>
      <c r="BN61">
        <v>0.51</v>
      </c>
      <c r="BO61">
        <v>14.84</v>
      </c>
      <c r="BP61">
        <v>0</v>
      </c>
      <c r="BQ61">
        <v>4.3</v>
      </c>
      <c r="BR61">
        <v>1.94</v>
      </c>
      <c r="BS61">
        <v>0.43</v>
      </c>
      <c r="BT61">
        <v>0</v>
      </c>
      <c r="BU61">
        <v>0</v>
      </c>
      <c r="BV61">
        <v>0</v>
      </c>
      <c r="BW61">
        <f t="shared" si="2"/>
        <v>73.81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208.309842</v>
      </c>
      <c r="L62">
        <v>631.27189099999998</v>
      </c>
      <c r="M62">
        <v>77.319999999999993</v>
      </c>
      <c r="N62">
        <v>114.167812</v>
      </c>
      <c r="O62">
        <v>119.52282700000001</v>
      </c>
      <c r="P62">
        <v>133.73943800000001</v>
      </c>
      <c r="Q62">
        <v>10.544515000000001</v>
      </c>
      <c r="R62">
        <v>40.970032000000003</v>
      </c>
      <c r="S62">
        <v>25.506032000000001</v>
      </c>
      <c r="T62">
        <v>0</v>
      </c>
      <c r="U62">
        <v>337.28433799999999</v>
      </c>
      <c r="V62">
        <v>19.687605000000001</v>
      </c>
      <c r="W62">
        <v>33.633533</v>
      </c>
      <c r="X62">
        <v>142.57385199999999</v>
      </c>
      <c r="Y62">
        <v>0</v>
      </c>
      <c r="Z62">
        <v>12.668495</v>
      </c>
      <c r="AA62">
        <v>41.230890000000002</v>
      </c>
      <c r="AB62">
        <v>38.186531000000002</v>
      </c>
      <c r="AC62">
        <v>28.089203999999999</v>
      </c>
      <c r="AD62">
        <v>35.365878000000002</v>
      </c>
      <c r="AE62">
        <v>31.868500999999998</v>
      </c>
      <c r="AF62">
        <v>8.5767209999999992</v>
      </c>
      <c r="AG62">
        <v>37.263213999999998</v>
      </c>
      <c r="AH62">
        <v>147.816993</v>
      </c>
      <c r="AI62">
        <v>14.764253999999999</v>
      </c>
      <c r="AJ62">
        <v>0</v>
      </c>
      <c r="AK62">
        <v>49.059539999999998</v>
      </c>
      <c r="AL62">
        <v>76.705886000000007</v>
      </c>
      <c r="AM62">
        <v>15.274611999999999</v>
      </c>
      <c r="AN62">
        <v>0.66560900000000001</v>
      </c>
      <c r="AO62">
        <v>17.333210999999999</v>
      </c>
      <c r="AP62">
        <v>0</v>
      </c>
      <c r="AQ62">
        <v>0</v>
      </c>
      <c r="AR62">
        <v>47.482211999999997</v>
      </c>
      <c r="AS62">
        <v>30.828821000000001</v>
      </c>
      <c r="AT62">
        <v>7.247204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73.709999999999994</v>
      </c>
      <c r="BA62">
        <f t="shared" si="1"/>
        <v>2608.6694930000003</v>
      </c>
      <c r="BD62">
        <v>22.23</v>
      </c>
      <c r="BE62">
        <v>3.45</v>
      </c>
      <c r="BF62">
        <v>1.05</v>
      </c>
      <c r="BG62">
        <v>3.97</v>
      </c>
      <c r="BH62">
        <v>5.62</v>
      </c>
      <c r="BI62">
        <v>4.62</v>
      </c>
      <c r="BJ62">
        <v>2.9</v>
      </c>
      <c r="BK62">
        <v>4.3899999999999997</v>
      </c>
      <c r="BL62">
        <v>1.92</v>
      </c>
      <c r="BM62">
        <v>1.54</v>
      </c>
      <c r="BN62">
        <v>0.51</v>
      </c>
      <c r="BO62">
        <v>14.84</v>
      </c>
      <c r="BP62">
        <v>0</v>
      </c>
      <c r="BQ62">
        <v>4.3</v>
      </c>
      <c r="BR62">
        <v>1.94</v>
      </c>
      <c r="BS62">
        <v>0.43</v>
      </c>
      <c r="BT62">
        <v>0</v>
      </c>
      <c r="BU62">
        <v>0</v>
      </c>
      <c r="BV62">
        <v>0</v>
      </c>
      <c r="BW62">
        <f t="shared" si="2"/>
        <v>73.709999999999994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208.309842</v>
      </c>
      <c r="L63">
        <v>631.27189099999998</v>
      </c>
      <c r="M63">
        <v>77.319999999999993</v>
      </c>
      <c r="N63">
        <v>114.167812</v>
      </c>
      <c r="O63">
        <v>119.52282700000001</v>
      </c>
      <c r="P63">
        <v>133.73943800000001</v>
      </c>
      <c r="Q63">
        <v>10.544515000000001</v>
      </c>
      <c r="R63">
        <v>40.970032000000003</v>
      </c>
      <c r="S63">
        <v>25.506032000000001</v>
      </c>
      <c r="T63">
        <v>0</v>
      </c>
      <c r="U63">
        <v>337.28433799999999</v>
      </c>
      <c r="V63">
        <v>19.687605000000001</v>
      </c>
      <c r="W63">
        <v>33.633533</v>
      </c>
      <c r="X63">
        <v>142.57385199999999</v>
      </c>
      <c r="Y63">
        <v>0</v>
      </c>
      <c r="Z63">
        <v>12.668495</v>
      </c>
      <c r="AA63">
        <v>41.230890000000002</v>
      </c>
      <c r="AB63">
        <v>38.186531000000002</v>
      </c>
      <c r="AC63">
        <v>28.089203999999999</v>
      </c>
      <c r="AD63">
        <v>35.365878000000002</v>
      </c>
      <c r="AE63">
        <v>31.868500999999998</v>
      </c>
      <c r="AF63">
        <v>8.5767209999999992</v>
      </c>
      <c r="AG63">
        <v>37.263213999999998</v>
      </c>
      <c r="AH63">
        <v>147.816993</v>
      </c>
      <c r="AI63">
        <v>14.764253999999999</v>
      </c>
      <c r="AJ63">
        <v>0</v>
      </c>
      <c r="AK63">
        <v>49.059539999999998</v>
      </c>
      <c r="AL63">
        <v>76.705886000000007</v>
      </c>
      <c r="AM63">
        <v>15.274611999999999</v>
      </c>
      <c r="AN63">
        <v>0.66560900000000001</v>
      </c>
      <c r="AO63">
        <v>17.333210999999999</v>
      </c>
      <c r="AP63">
        <v>0</v>
      </c>
      <c r="AQ63">
        <v>0</v>
      </c>
      <c r="AR63">
        <v>47.482211999999997</v>
      </c>
      <c r="AS63">
        <v>30.828821000000001</v>
      </c>
      <c r="AT63">
        <v>7.247204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73.709999999999994</v>
      </c>
      <c r="BA63">
        <f t="shared" si="1"/>
        <v>2608.6694930000003</v>
      </c>
      <c r="BD63">
        <v>22.23</v>
      </c>
      <c r="BE63">
        <v>3.45</v>
      </c>
      <c r="BF63">
        <v>1.05</v>
      </c>
      <c r="BG63">
        <v>3.97</v>
      </c>
      <c r="BH63">
        <v>5.62</v>
      </c>
      <c r="BI63">
        <v>4.62</v>
      </c>
      <c r="BJ63">
        <v>2.9</v>
      </c>
      <c r="BK63">
        <v>4.3899999999999997</v>
      </c>
      <c r="BL63">
        <v>1.92</v>
      </c>
      <c r="BM63">
        <v>1.54</v>
      </c>
      <c r="BN63">
        <v>0.51</v>
      </c>
      <c r="BO63">
        <v>14.84</v>
      </c>
      <c r="BP63">
        <v>0</v>
      </c>
      <c r="BQ63">
        <v>4.3</v>
      </c>
      <c r="BR63">
        <v>1.94</v>
      </c>
      <c r="BS63">
        <v>0.43</v>
      </c>
      <c r="BT63">
        <v>0</v>
      </c>
      <c r="BU63">
        <v>0</v>
      </c>
      <c r="BV63">
        <v>0</v>
      </c>
      <c r="BW63">
        <f t="shared" si="2"/>
        <v>73.709999999999994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208.309842</v>
      </c>
      <c r="L64">
        <v>631.27189099999998</v>
      </c>
      <c r="M64">
        <v>77.319999999999993</v>
      </c>
      <c r="N64">
        <v>114.167812</v>
      </c>
      <c r="O64">
        <v>119.52282700000001</v>
      </c>
      <c r="P64">
        <v>133.73943800000001</v>
      </c>
      <c r="Q64">
        <v>10.544515000000001</v>
      </c>
      <c r="R64">
        <v>40.970032000000003</v>
      </c>
      <c r="S64">
        <v>25.506032000000001</v>
      </c>
      <c r="T64">
        <v>0</v>
      </c>
      <c r="U64">
        <v>337.28433799999999</v>
      </c>
      <c r="V64">
        <v>19.687605000000001</v>
      </c>
      <c r="W64">
        <v>33.633533</v>
      </c>
      <c r="X64">
        <v>142.57385199999999</v>
      </c>
      <c r="Y64">
        <v>0</v>
      </c>
      <c r="Z64">
        <v>12.668495</v>
      </c>
      <c r="AA64">
        <v>41.230890000000002</v>
      </c>
      <c r="AB64">
        <v>38.186531000000002</v>
      </c>
      <c r="AC64">
        <v>28.089203999999999</v>
      </c>
      <c r="AD64">
        <v>35.365878000000002</v>
      </c>
      <c r="AE64">
        <v>31.868500999999998</v>
      </c>
      <c r="AF64">
        <v>8.5767209999999992</v>
      </c>
      <c r="AG64">
        <v>37.263213999999998</v>
      </c>
      <c r="AH64">
        <v>147.816993</v>
      </c>
      <c r="AI64">
        <v>14.764253999999999</v>
      </c>
      <c r="AJ64">
        <v>0</v>
      </c>
      <c r="AK64">
        <v>49.059539999999998</v>
      </c>
      <c r="AL64">
        <v>76.705886000000007</v>
      </c>
      <c r="AM64">
        <v>15.274611999999999</v>
      </c>
      <c r="AN64">
        <v>0.66560900000000001</v>
      </c>
      <c r="AO64">
        <v>17.333210999999999</v>
      </c>
      <c r="AP64">
        <v>0</v>
      </c>
      <c r="AQ64">
        <v>0</v>
      </c>
      <c r="AR64">
        <v>47.482211999999997</v>
      </c>
      <c r="AS64">
        <v>30.828821000000001</v>
      </c>
      <c r="AT64">
        <v>7.247204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73.709999999999994</v>
      </c>
      <c r="BA64">
        <f t="shared" si="1"/>
        <v>2608.6694930000003</v>
      </c>
      <c r="BD64">
        <v>22.23</v>
      </c>
      <c r="BE64">
        <v>3.45</v>
      </c>
      <c r="BF64">
        <v>1.05</v>
      </c>
      <c r="BG64">
        <v>3.97</v>
      </c>
      <c r="BH64">
        <v>5.62</v>
      </c>
      <c r="BI64">
        <v>4.62</v>
      </c>
      <c r="BJ64">
        <v>2.9</v>
      </c>
      <c r="BK64">
        <v>4.3899999999999997</v>
      </c>
      <c r="BL64">
        <v>1.92</v>
      </c>
      <c r="BM64">
        <v>1.54</v>
      </c>
      <c r="BN64">
        <v>0.51</v>
      </c>
      <c r="BO64">
        <v>14.84</v>
      </c>
      <c r="BP64">
        <v>0</v>
      </c>
      <c r="BQ64">
        <v>4.3</v>
      </c>
      <c r="BR64">
        <v>1.94</v>
      </c>
      <c r="BS64">
        <v>0.43</v>
      </c>
      <c r="BT64">
        <v>0</v>
      </c>
      <c r="BU64">
        <v>0</v>
      </c>
      <c r="BV64">
        <v>0</v>
      </c>
      <c r="BW64">
        <f t="shared" si="2"/>
        <v>73.709999999999994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182.41547</v>
      </c>
      <c r="L65">
        <v>605.96882500000004</v>
      </c>
      <c r="M65">
        <v>77.319999999999993</v>
      </c>
      <c r="N65">
        <v>114.167812</v>
      </c>
      <c r="O65">
        <v>119.52282700000001</v>
      </c>
      <c r="P65">
        <v>133.73943800000001</v>
      </c>
      <c r="Q65">
        <v>8.8327469999999995</v>
      </c>
      <c r="R65">
        <v>35.396129999999999</v>
      </c>
      <c r="S65">
        <v>21.926985999999999</v>
      </c>
      <c r="T65">
        <v>0</v>
      </c>
      <c r="U65">
        <v>337.28433799999999</v>
      </c>
      <c r="V65">
        <v>19.687605000000001</v>
      </c>
      <c r="W65">
        <v>29.923613</v>
      </c>
      <c r="X65">
        <v>142.57385199999999</v>
      </c>
      <c r="Y65">
        <v>0</v>
      </c>
      <c r="Z65">
        <v>12.668495</v>
      </c>
      <c r="AA65">
        <v>41.230890000000002</v>
      </c>
      <c r="AB65">
        <v>38.186531000000002</v>
      </c>
      <c r="AC65">
        <v>28.089203999999999</v>
      </c>
      <c r="AD65">
        <v>35.365878000000002</v>
      </c>
      <c r="AE65">
        <v>31.868500999999998</v>
      </c>
      <c r="AF65">
        <v>8.5767209999999992</v>
      </c>
      <c r="AG65">
        <v>37.263213999999998</v>
      </c>
      <c r="AH65">
        <v>147.816993</v>
      </c>
      <c r="AI65">
        <v>14.764253999999999</v>
      </c>
      <c r="AJ65">
        <v>0</v>
      </c>
      <c r="AK65">
        <v>49.059539999999998</v>
      </c>
      <c r="AL65">
        <v>76.705886000000007</v>
      </c>
      <c r="AM65">
        <v>15.274611999999999</v>
      </c>
      <c r="AN65">
        <v>0.66560900000000001</v>
      </c>
      <c r="AO65">
        <v>17.333210999999999</v>
      </c>
      <c r="AP65">
        <v>0</v>
      </c>
      <c r="AQ65">
        <v>0</v>
      </c>
      <c r="AR65">
        <v>47.482211999999997</v>
      </c>
      <c r="AS65">
        <v>30.828821000000001</v>
      </c>
      <c r="AT65">
        <v>7.247204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73.709999999999994</v>
      </c>
      <c r="BA65">
        <f t="shared" si="1"/>
        <v>2542.8974190000004</v>
      </c>
      <c r="BD65">
        <v>22.23</v>
      </c>
      <c r="BE65">
        <v>3.45</v>
      </c>
      <c r="BF65">
        <v>1.05</v>
      </c>
      <c r="BG65">
        <v>3.97</v>
      </c>
      <c r="BH65">
        <v>5.62</v>
      </c>
      <c r="BI65">
        <v>4.62</v>
      </c>
      <c r="BJ65">
        <v>2.9</v>
      </c>
      <c r="BK65">
        <v>4.3899999999999997</v>
      </c>
      <c r="BL65">
        <v>1.92</v>
      </c>
      <c r="BM65">
        <v>1.54</v>
      </c>
      <c r="BN65">
        <v>0.51</v>
      </c>
      <c r="BO65">
        <v>14.84</v>
      </c>
      <c r="BP65">
        <v>0</v>
      </c>
      <c r="BQ65">
        <v>4.3</v>
      </c>
      <c r="BR65">
        <v>1.94</v>
      </c>
      <c r="BS65">
        <v>0.43</v>
      </c>
      <c r="BT65">
        <v>0</v>
      </c>
      <c r="BU65">
        <v>0</v>
      </c>
      <c r="BV65">
        <v>0</v>
      </c>
      <c r="BW65">
        <f t="shared" si="2"/>
        <v>73.709999999999994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182.41547</v>
      </c>
      <c r="L66">
        <v>605.96882500000004</v>
      </c>
      <c r="M66">
        <v>77.319999999999993</v>
      </c>
      <c r="N66">
        <v>114.167812</v>
      </c>
      <c r="O66">
        <v>119.52282700000001</v>
      </c>
      <c r="P66">
        <v>133.73943800000001</v>
      </c>
      <c r="Q66">
        <v>8.8327469999999995</v>
      </c>
      <c r="R66">
        <v>35.396129999999999</v>
      </c>
      <c r="S66">
        <v>21.926985999999999</v>
      </c>
      <c r="T66">
        <v>0</v>
      </c>
      <c r="U66">
        <v>337.28433799999999</v>
      </c>
      <c r="V66">
        <v>19.687605000000001</v>
      </c>
      <c r="W66">
        <v>29.923613</v>
      </c>
      <c r="X66">
        <v>142.57385199999999</v>
      </c>
      <c r="Y66">
        <v>0</v>
      </c>
      <c r="Z66">
        <v>12.668495</v>
      </c>
      <c r="AA66">
        <v>41.230890000000002</v>
      </c>
      <c r="AB66">
        <v>38.186531000000002</v>
      </c>
      <c r="AC66">
        <v>28.089203999999999</v>
      </c>
      <c r="AD66">
        <v>35.365878000000002</v>
      </c>
      <c r="AE66">
        <v>31.868500999999998</v>
      </c>
      <c r="AF66">
        <v>8.5767209999999992</v>
      </c>
      <c r="AG66">
        <v>37.263213999999998</v>
      </c>
      <c r="AH66">
        <v>147.816993</v>
      </c>
      <c r="AI66">
        <v>14.764253999999999</v>
      </c>
      <c r="AJ66">
        <v>0</v>
      </c>
      <c r="AK66">
        <v>49.059539999999998</v>
      </c>
      <c r="AL66">
        <v>76.705886000000007</v>
      </c>
      <c r="AM66">
        <v>15.274611999999999</v>
      </c>
      <c r="AN66">
        <v>0.66560900000000001</v>
      </c>
      <c r="AO66">
        <v>17.333210999999999</v>
      </c>
      <c r="AP66">
        <v>0</v>
      </c>
      <c r="AQ66">
        <v>0</v>
      </c>
      <c r="AR66">
        <v>47.482211999999997</v>
      </c>
      <c r="AS66">
        <v>30.828821000000001</v>
      </c>
      <c r="AT66">
        <v>7.247204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73.709999999999994</v>
      </c>
      <c r="BA66">
        <f t="shared" si="1"/>
        <v>2542.8974190000004</v>
      </c>
      <c r="BD66">
        <v>22.23</v>
      </c>
      <c r="BE66">
        <v>3.45</v>
      </c>
      <c r="BF66">
        <v>1.05</v>
      </c>
      <c r="BG66">
        <v>3.97</v>
      </c>
      <c r="BH66">
        <v>5.62</v>
      </c>
      <c r="BI66">
        <v>4.62</v>
      </c>
      <c r="BJ66">
        <v>2.9</v>
      </c>
      <c r="BK66">
        <v>4.3899999999999997</v>
      </c>
      <c r="BL66">
        <v>1.92</v>
      </c>
      <c r="BM66">
        <v>1.54</v>
      </c>
      <c r="BN66">
        <v>0.51</v>
      </c>
      <c r="BO66">
        <v>14.84</v>
      </c>
      <c r="BP66">
        <v>0</v>
      </c>
      <c r="BQ66">
        <v>4.3</v>
      </c>
      <c r="BR66">
        <v>1.94</v>
      </c>
      <c r="BS66">
        <v>0.43</v>
      </c>
      <c r="BT66">
        <v>0</v>
      </c>
      <c r="BU66">
        <v>0</v>
      </c>
      <c r="BV66">
        <v>0</v>
      </c>
      <c r="BW66">
        <f t="shared" si="2"/>
        <v>73.709999999999994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182.41547</v>
      </c>
      <c r="L67">
        <v>489.98882500000002</v>
      </c>
      <c r="M67">
        <v>77.319999999999993</v>
      </c>
      <c r="N67">
        <v>114.167812</v>
      </c>
      <c r="O67">
        <v>119.52282700000001</v>
      </c>
      <c r="P67">
        <v>133.73943800000001</v>
      </c>
      <c r="Q67">
        <v>11.599163000000001</v>
      </c>
      <c r="R67">
        <v>35.396129999999999</v>
      </c>
      <c r="S67">
        <v>21.926985999999999</v>
      </c>
      <c r="T67">
        <v>0</v>
      </c>
      <c r="U67">
        <v>337.28433799999999</v>
      </c>
      <c r="V67">
        <v>19.687605000000001</v>
      </c>
      <c r="W67">
        <v>29.923613</v>
      </c>
      <c r="X67">
        <v>142.57385199999999</v>
      </c>
      <c r="Y67">
        <v>0</v>
      </c>
      <c r="Z67">
        <v>12.668495</v>
      </c>
      <c r="AA67">
        <v>41.230890000000002</v>
      </c>
      <c r="AB67">
        <v>38.186531000000002</v>
      </c>
      <c r="AC67">
        <v>28.089203999999999</v>
      </c>
      <c r="AD67">
        <v>35.365878000000002</v>
      </c>
      <c r="AE67">
        <v>31.868500999999998</v>
      </c>
      <c r="AF67">
        <v>8.5767209999999992</v>
      </c>
      <c r="AG67">
        <v>37.263213999999998</v>
      </c>
      <c r="AH67">
        <v>147.816993</v>
      </c>
      <c r="AI67">
        <v>14.764253999999999</v>
      </c>
      <c r="AJ67">
        <v>0</v>
      </c>
      <c r="AK67">
        <v>49.059539999999998</v>
      </c>
      <c r="AL67">
        <v>76.705886000000007</v>
      </c>
      <c r="AM67">
        <v>15.274611999999999</v>
      </c>
      <c r="AN67">
        <v>0.66560900000000001</v>
      </c>
      <c r="AO67">
        <v>17.333210999999999</v>
      </c>
      <c r="AP67">
        <v>0</v>
      </c>
      <c r="AQ67">
        <v>0</v>
      </c>
      <c r="AR67">
        <v>47.482211999999997</v>
      </c>
      <c r="AS67">
        <v>30.828821000000001</v>
      </c>
      <c r="AT67">
        <v>7.247204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73.709999999999994</v>
      </c>
      <c r="BA67">
        <f t="shared" si="1"/>
        <v>2429.6838350000007</v>
      </c>
      <c r="BD67">
        <v>22.23</v>
      </c>
      <c r="BE67">
        <v>3.45</v>
      </c>
      <c r="BF67">
        <v>1.05</v>
      </c>
      <c r="BG67">
        <v>3.97</v>
      </c>
      <c r="BH67">
        <v>5.62</v>
      </c>
      <c r="BI67">
        <v>4.62</v>
      </c>
      <c r="BJ67">
        <v>2.9</v>
      </c>
      <c r="BK67">
        <v>4.3899999999999997</v>
      </c>
      <c r="BL67">
        <v>1.92</v>
      </c>
      <c r="BM67">
        <v>1.54</v>
      </c>
      <c r="BN67">
        <v>0.51</v>
      </c>
      <c r="BO67">
        <v>14.84</v>
      </c>
      <c r="BP67">
        <v>0</v>
      </c>
      <c r="BQ67">
        <v>4.3</v>
      </c>
      <c r="BR67">
        <v>1.94</v>
      </c>
      <c r="BS67">
        <v>0.43</v>
      </c>
      <c r="BT67">
        <v>0</v>
      </c>
      <c r="BU67">
        <v>0</v>
      </c>
      <c r="BV67">
        <v>0</v>
      </c>
      <c r="BW67">
        <f t="shared" si="2"/>
        <v>73.709999999999994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182.41547</v>
      </c>
      <c r="L68">
        <v>431.99882500000001</v>
      </c>
      <c r="M68">
        <v>77.319999999999993</v>
      </c>
      <c r="N68">
        <v>114.167812</v>
      </c>
      <c r="O68">
        <v>119.52282700000001</v>
      </c>
      <c r="P68">
        <v>133.73943800000001</v>
      </c>
      <c r="Q68">
        <v>11.596543</v>
      </c>
      <c r="R68">
        <v>35.396129999999999</v>
      </c>
      <c r="S68">
        <v>21.926985999999999</v>
      </c>
      <c r="T68">
        <v>0</v>
      </c>
      <c r="U68">
        <v>337.28433799999999</v>
      </c>
      <c r="V68">
        <v>19.687605000000001</v>
      </c>
      <c r="W68">
        <v>29.923613</v>
      </c>
      <c r="X68">
        <v>142.57385199999999</v>
      </c>
      <c r="Y68">
        <v>0</v>
      </c>
      <c r="Z68">
        <v>12.668495</v>
      </c>
      <c r="AA68">
        <v>41.230890000000002</v>
      </c>
      <c r="AB68">
        <v>38.186531000000002</v>
      </c>
      <c r="AC68">
        <v>28.089203999999999</v>
      </c>
      <c r="AD68">
        <v>35.365878000000002</v>
      </c>
      <c r="AE68">
        <v>31.868500999999998</v>
      </c>
      <c r="AF68">
        <v>8.5767209999999992</v>
      </c>
      <c r="AG68">
        <v>37.263213999999998</v>
      </c>
      <c r="AH68">
        <v>147.816993</v>
      </c>
      <c r="AI68">
        <v>14.764253999999999</v>
      </c>
      <c r="AJ68">
        <v>0</v>
      </c>
      <c r="AK68">
        <v>49.059539999999998</v>
      </c>
      <c r="AL68">
        <v>76.705886000000007</v>
      </c>
      <c r="AM68">
        <v>15.274611999999999</v>
      </c>
      <c r="AN68">
        <v>0.66560900000000001</v>
      </c>
      <c r="AO68">
        <v>17.333210999999999</v>
      </c>
      <c r="AP68">
        <v>0</v>
      </c>
      <c r="AQ68">
        <v>0</v>
      </c>
      <c r="AR68">
        <v>47.482211999999997</v>
      </c>
      <c r="AS68">
        <v>30.828821000000001</v>
      </c>
      <c r="AT68">
        <v>7.247204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73.709999999999994</v>
      </c>
      <c r="BA68">
        <f t="shared" ref="BA68:BA99" si="4">SUM(B68:AZ68)</f>
        <v>2371.6912150000007</v>
      </c>
      <c r="BD68">
        <v>22.23</v>
      </c>
      <c r="BE68">
        <v>3.45</v>
      </c>
      <c r="BF68">
        <v>1.05</v>
      </c>
      <c r="BG68">
        <v>3.97</v>
      </c>
      <c r="BH68">
        <v>5.62</v>
      </c>
      <c r="BI68">
        <v>4.62</v>
      </c>
      <c r="BJ68">
        <v>2.9</v>
      </c>
      <c r="BK68">
        <v>4.3899999999999997</v>
      </c>
      <c r="BL68">
        <v>1.92</v>
      </c>
      <c r="BM68">
        <v>1.54</v>
      </c>
      <c r="BN68">
        <v>0.51</v>
      </c>
      <c r="BO68">
        <v>14.84</v>
      </c>
      <c r="BP68">
        <v>0</v>
      </c>
      <c r="BQ68">
        <v>4.3</v>
      </c>
      <c r="BR68">
        <v>1.94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73.709999999999994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182.41547</v>
      </c>
      <c r="L69">
        <v>353.62608699999998</v>
      </c>
      <c r="M69">
        <v>77.319999999999993</v>
      </c>
      <c r="N69">
        <v>114.167812</v>
      </c>
      <c r="O69">
        <v>119.52282700000001</v>
      </c>
      <c r="P69">
        <v>133.01456200000001</v>
      </c>
      <c r="Q69">
        <v>14.096016000000001</v>
      </c>
      <c r="R69">
        <v>35.396129999999999</v>
      </c>
      <c r="S69">
        <v>21.926985999999999</v>
      </c>
      <c r="T69">
        <v>0</v>
      </c>
      <c r="U69">
        <v>337.28433799999999</v>
      </c>
      <c r="V69">
        <v>19.687605000000001</v>
      </c>
      <c r="W69">
        <v>29.923613</v>
      </c>
      <c r="X69">
        <v>142.57385199999999</v>
      </c>
      <c r="Y69">
        <v>0</v>
      </c>
      <c r="Z69">
        <v>12.668495</v>
      </c>
      <c r="AA69">
        <v>41.230890000000002</v>
      </c>
      <c r="AB69">
        <v>38.186531000000002</v>
      </c>
      <c r="AC69">
        <v>28.089203999999999</v>
      </c>
      <c r="AD69">
        <v>35.365878000000002</v>
      </c>
      <c r="AE69">
        <v>31.868500999999998</v>
      </c>
      <c r="AF69">
        <v>8.5767209999999992</v>
      </c>
      <c r="AG69">
        <v>37.263213999999998</v>
      </c>
      <c r="AH69">
        <v>147.816993</v>
      </c>
      <c r="AI69">
        <v>2.460709</v>
      </c>
      <c r="AJ69">
        <v>0</v>
      </c>
      <c r="AK69">
        <v>49.059539999999998</v>
      </c>
      <c r="AL69">
        <v>76.705886000000007</v>
      </c>
      <c r="AM69">
        <v>15.274611999999999</v>
      </c>
      <c r="AN69">
        <v>0.66560900000000001</v>
      </c>
      <c r="AO69">
        <v>17.333210999999999</v>
      </c>
      <c r="AP69">
        <v>0</v>
      </c>
      <c r="AQ69">
        <v>0</v>
      </c>
      <c r="AR69">
        <v>47.482211999999997</v>
      </c>
      <c r="AS69">
        <v>30.828821000000001</v>
      </c>
      <c r="AT69">
        <v>7.247204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73.709999999999994</v>
      </c>
      <c r="BA69">
        <f t="shared" si="4"/>
        <v>2282.7895290000001</v>
      </c>
      <c r="BD69">
        <v>22.23</v>
      </c>
      <c r="BE69">
        <v>3.45</v>
      </c>
      <c r="BF69">
        <v>1.05</v>
      </c>
      <c r="BG69">
        <v>3.97</v>
      </c>
      <c r="BH69">
        <v>5.62</v>
      </c>
      <c r="BI69">
        <v>4.62</v>
      </c>
      <c r="BJ69">
        <v>2.9</v>
      </c>
      <c r="BK69">
        <v>4.3899999999999997</v>
      </c>
      <c r="BL69">
        <v>1.92</v>
      </c>
      <c r="BM69">
        <v>1.54</v>
      </c>
      <c r="BN69">
        <v>0.51</v>
      </c>
      <c r="BO69">
        <v>14.84</v>
      </c>
      <c r="BP69">
        <v>0</v>
      </c>
      <c r="BQ69">
        <v>4.3</v>
      </c>
      <c r="BR69">
        <v>1.94</v>
      </c>
      <c r="BS69">
        <v>0.43</v>
      </c>
      <c r="BT69">
        <v>0</v>
      </c>
      <c r="BU69">
        <v>0</v>
      </c>
      <c r="BV69">
        <v>0</v>
      </c>
      <c r="BW69">
        <f t="shared" si="5"/>
        <v>73.709999999999994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182.41547</v>
      </c>
      <c r="L70">
        <v>353.18252799999999</v>
      </c>
      <c r="M70">
        <v>77.319999999999993</v>
      </c>
      <c r="N70">
        <v>114.167812</v>
      </c>
      <c r="O70">
        <v>119.52282700000001</v>
      </c>
      <c r="P70">
        <v>133.01456200000001</v>
      </c>
      <c r="Q70">
        <v>16.525797000000001</v>
      </c>
      <c r="R70">
        <v>35.396129999999999</v>
      </c>
      <c r="S70">
        <v>21.926985999999999</v>
      </c>
      <c r="T70">
        <v>0</v>
      </c>
      <c r="U70">
        <v>337.28433799999999</v>
      </c>
      <c r="V70">
        <v>19.687605000000001</v>
      </c>
      <c r="W70">
        <v>29.923613</v>
      </c>
      <c r="X70">
        <v>142.57385199999999</v>
      </c>
      <c r="Y70">
        <v>0</v>
      </c>
      <c r="Z70">
        <v>12.668495</v>
      </c>
      <c r="AA70">
        <v>41.230890000000002</v>
      </c>
      <c r="AB70">
        <v>38.186531000000002</v>
      </c>
      <c r="AC70">
        <v>28.089203999999999</v>
      </c>
      <c r="AD70">
        <v>35.365878000000002</v>
      </c>
      <c r="AE70">
        <v>31.868500999999998</v>
      </c>
      <c r="AF70">
        <v>8.5767209999999992</v>
      </c>
      <c r="AG70">
        <v>37.263213999999998</v>
      </c>
      <c r="AH70">
        <v>147.816993</v>
      </c>
      <c r="AI70">
        <v>2.460709</v>
      </c>
      <c r="AJ70">
        <v>0</v>
      </c>
      <c r="AK70">
        <v>49.059539999999998</v>
      </c>
      <c r="AL70">
        <v>76.705886000000007</v>
      </c>
      <c r="AM70">
        <v>15.274611999999999</v>
      </c>
      <c r="AN70">
        <v>0.66560900000000001</v>
      </c>
      <c r="AO70">
        <v>17.333210999999999</v>
      </c>
      <c r="AP70">
        <v>0</v>
      </c>
      <c r="AQ70">
        <v>0</v>
      </c>
      <c r="AR70">
        <v>47.482211999999997</v>
      </c>
      <c r="AS70">
        <v>30.828821000000001</v>
      </c>
      <c r="AT70">
        <v>7.247204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73.709999999999994</v>
      </c>
      <c r="BA70">
        <f t="shared" si="4"/>
        <v>2284.7757510000001</v>
      </c>
      <c r="BD70">
        <v>22.23</v>
      </c>
      <c r="BE70">
        <v>3.45</v>
      </c>
      <c r="BF70">
        <v>1.05</v>
      </c>
      <c r="BG70">
        <v>3.97</v>
      </c>
      <c r="BH70">
        <v>5.62</v>
      </c>
      <c r="BI70">
        <v>4.62</v>
      </c>
      <c r="BJ70">
        <v>2.9</v>
      </c>
      <c r="BK70">
        <v>4.3899999999999997</v>
      </c>
      <c r="BL70">
        <v>1.92</v>
      </c>
      <c r="BM70">
        <v>1.54</v>
      </c>
      <c r="BN70">
        <v>0.51</v>
      </c>
      <c r="BO70">
        <v>14.84</v>
      </c>
      <c r="BP70">
        <v>0</v>
      </c>
      <c r="BQ70">
        <v>4.3</v>
      </c>
      <c r="BR70">
        <v>1.94</v>
      </c>
      <c r="BS70">
        <v>0.43</v>
      </c>
      <c r="BT70">
        <v>0</v>
      </c>
      <c r="BU70">
        <v>0</v>
      </c>
      <c r="BV70">
        <v>0</v>
      </c>
      <c r="BW70">
        <f t="shared" si="5"/>
        <v>73.709999999999994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181.44897</v>
      </c>
      <c r="L71">
        <v>390.46600000000001</v>
      </c>
      <c r="M71">
        <v>77.319999999999993</v>
      </c>
      <c r="N71">
        <v>114.167812</v>
      </c>
      <c r="O71">
        <v>119.52282700000001</v>
      </c>
      <c r="P71">
        <v>133.01456200000001</v>
      </c>
      <c r="Q71">
        <v>16.698896999999999</v>
      </c>
      <c r="R71">
        <v>35.396129999999999</v>
      </c>
      <c r="S71">
        <v>21.926985999999999</v>
      </c>
      <c r="T71">
        <v>0</v>
      </c>
      <c r="U71">
        <v>337.28433799999999</v>
      </c>
      <c r="V71">
        <v>19.687605000000001</v>
      </c>
      <c r="W71">
        <v>29.923613</v>
      </c>
      <c r="X71">
        <v>142.57385199999999</v>
      </c>
      <c r="Y71">
        <v>0</v>
      </c>
      <c r="Z71">
        <v>12.668495</v>
      </c>
      <c r="AA71">
        <v>41.230890000000002</v>
      </c>
      <c r="AB71">
        <v>38.186531000000002</v>
      </c>
      <c r="AC71">
        <v>28.089203999999999</v>
      </c>
      <c r="AD71">
        <v>35.365878000000002</v>
      </c>
      <c r="AE71">
        <v>31.868500999999998</v>
      </c>
      <c r="AF71">
        <v>8.5767209999999992</v>
      </c>
      <c r="AG71">
        <v>37.263213999999998</v>
      </c>
      <c r="AH71">
        <v>147.816993</v>
      </c>
      <c r="AI71">
        <v>2.460709</v>
      </c>
      <c r="AJ71">
        <v>0</v>
      </c>
      <c r="AK71">
        <v>49.059539999999998</v>
      </c>
      <c r="AL71">
        <v>76.705886000000007</v>
      </c>
      <c r="AM71">
        <v>15.274611999999999</v>
      </c>
      <c r="AN71">
        <v>0.66560900000000001</v>
      </c>
      <c r="AO71">
        <v>21.311325</v>
      </c>
      <c r="AP71">
        <v>0</v>
      </c>
      <c r="AQ71">
        <v>0</v>
      </c>
      <c r="AR71">
        <v>47.482211999999997</v>
      </c>
      <c r="AS71">
        <v>30.828821000000001</v>
      </c>
      <c r="AT71">
        <v>7.247204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73.709999999999994</v>
      </c>
      <c r="BA71">
        <f t="shared" si="4"/>
        <v>2325.2439370000002</v>
      </c>
      <c r="BD71">
        <v>22.23</v>
      </c>
      <c r="BE71">
        <v>3.45</v>
      </c>
      <c r="BF71">
        <v>1.05</v>
      </c>
      <c r="BG71">
        <v>3.97</v>
      </c>
      <c r="BH71">
        <v>5.62</v>
      </c>
      <c r="BI71">
        <v>4.62</v>
      </c>
      <c r="BJ71">
        <v>2.9</v>
      </c>
      <c r="BK71">
        <v>4.3899999999999997</v>
      </c>
      <c r="BL71">
        <v>1.92</v>
      </c>
      <c r="BM71">
        <v>1.54</v>
      </c>
      <c r="BN71">
        <v>0.51</v>
      </c>
      <c r="BO71">
        <v>14.84</v>
      </c>
      <c r="BP71">
        <v>0</v>
      </c>
      <c r="BQ71">
        <v>4.3</v>
      </c>
      <c r="BR71">
        <v>1.94</v>
      </c>
      <c r="BS71">
        <v>0.43</v>
      </c>
      <c r="BT71">
        <v>0</v>
      </c>
      <c r="BU71">
        <v>0</v>
      </c>
      <c r="BV71">
        <v>0</v>
      </c>
      <c r="BW71">
        <f t="shared" si="5"/>
        <v>73.709999999999994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181.44897</v>
      </c>
      <c r="L72">
        <v>429.09932500000002</v>
      </c>
      <c r="M72">
        <v>77.319999999999993</v>
      </c>
      <c r="N72">
        <v>114.167812</v>
      </c>
      <c r="O72">
        <v>119.52282700000001</v>
      </c>
      <c r="P72">
        <v>133.01456200000001</v>
      </c>
      <c r="Q72">
        <v>16.698896999999999</v>
      </c>
      <c r="R72">
        <v>35.396129999999999</v>
      </c>
      <c r="S72">
        <v>21.926985999999999</v>
      </c>
      <c r="T72">
        <v>0</v>
      </c>
      <c r="U72">
        <v>337.28433799999999</v>
      </c>
      <c r="V72">
        <v>19.687605000000001</v>
      </c>
      <c r="W72">
        <v>29.923613</v>
      </c>
      <c r="X72">
        <v>142.57385199999999</v>
      </c>
      <c r="Y72">
        <v>0</v>
      </c>
      <c r="Z72">
        <v>6.3342479999999997</v>
      </c>
      <c r="AA72">
        <v>41.230890000000002</v>
      </c>
      <c r="AB72">
        <v>38.186531000000002</v>
      </c>
      <c r="AC72">
        <v>28.089203999999999</v>
      </c>
      <c r="AD72">
        <v>35.365878000000002</v>
      </c>
      <c r="AE72">
        <v>31.868500999999998</v>
      </c>
      <c r="AF72">
        <v>8.5767209999999992</v>
      </c>
      <c r="AG72">
        <v>37.263213999999998</v>
      </c>
      <c r="AH72">
        <v>147.816993</v>
      </c>
      <c r="AI72">
        <v>2.460709</v>
      </c>
      <c r="AJ72">
        <v>0</v>
      </c>
      <c r="AK72">
        <v>49.059539999999998</v>
      </c>
      <c r="AL72">
        <v>76.705886000000007</v>
      </c>
      <c r="AM72">
        <v>15.274611999999999</v>
      </c>
      <c r="AN72">
        <v>0.66560900000000001</v>
      </c>
      <c r="AO72">
        <v>21.311325</v>
      </c>
      <c r="AP72">
        <v>0</v>
      </c>
      <c r="AQ72">
        <v>10.96011</v>
      </c>
      <c r="AR72">
        <v>47.482211999999997</v>
      </c>
      <c r="AS72">
        <v>30.828821000000001</v>
      </c>
      <c r="AT72">
        <v>7.247204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73.709999999999994</v>
      </c>
      <c r="BA72">
        <f t="shared" si="4"/>
        <v>2368.5031250000002</v>
      </c>
      <c r="BD72">
        <v>22.23</v>
      </c>
      <c r="BE72">
        <v>3.45</v>
      </c>
      <c r="BF72">
        <v>1.05</v>
      </c>
      <c r="BG72">
        <v>3.97</v>
      </c>
      <c r="BH72">
        <v>5.62</v>
      </c>
      <c r="BI72">
        <v>4.62</v>
      </c>
      <c r="BJ72">
        <v>2.9</v>
      </c>
      <c r="BK72">
        <v>4.3899999999999997</v>
      </c>
      <c r="BL72">
        <v>1.92</v>
      </c>
      <c r="BM72">
        <v>1.54</v>
      </c>
      <c r="BN72">
        <v>0.51</v>
      </c>
      <c r="BO72">
        <v>14.84</v>
      </c>
      <c r="BP72">
        <v>0</v>
      </c>
      <c r="BQ72">
        <v>4.3</v>
      </c>
      <c r="BR72">
        <v>1.94</v>
      </c>
      <c r="BS72">
        <v>0.43</v>
      </c>
      <c r="BT72">
        <v>0</v>
      </c>
      <c r="BU72">
        <v>0</v>
      </c>
      <c r="BV72">
        <v>0</v>
      </c>
      <c r="BW72">
        <f t="shared" si="5"/>
        <v>73.709999999999994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181.44897</v>
      </c>
      <c r="L73">
        <v>429.09932500000002</v>
      </c>
      <c r="M73">
        <v>77.319999999999993</v>
      </c>
      <c r="N73">
        <v>114.167812</v>
      </c>
      <c r="O73">
        <v>119.52282700000001</v>
      </c>
      <c r="P73">
        <v>133.01456200000001</v>
      </c>
      <c r="Q73">
        <v>16.698896999999999</v>
      </c>
      <c r="R73">
        <v>35.396129999999999</v>
      </c>
      <c r="S73">
        <v>21.926985999999999</v>
      </c>
      <c r="T73">
        <v>0</v>
      </c>
      <c r="U73">
        <v>337.28433799999999</v>
      </c>
      <c r="V73">
        <v>19.687605000000001</v>
      </c>
      <c r="W73">
        <v>29.923613</v>
      </c>
      <c r="X73">
        <v>142.57385199999999</v>
      </c>
      <c r="Y73">
        <v>0</v>
      </c>
      <c r="Z73">
        <v>6.3342479999999997</v>
      </c>
      <c r="AA73">
        <v>41.230890000000002</v>
      </c>
      <c r="AB73">
        <v>38.186531000000002</v>
      </c>
      <c r="AC73">
        <v>28.089203999999999</v>
      </c>
      <c r="AD73">
        <v>35.365878000000002</v>
      </c>
      <c r="AE73">
        <v>31.868500999999998</v>
      </c>
      <c r="AF73">
        <v>8.5767209999999992</v>
      </c>
      <c r="AG73">
        <v>37.263213999999998</v>
      </c>
      <c r="AH73">
        <v>147.816993</v>
      </c>
      <c r="AI73">
        <v>14.764253999999999</v>
      </c>
      <c r="AJ73">
        <v>0</v>
      </c>
      <c r="AK73">
        <v>49.059539999999998</v>
      </c>
      <c r="AL73">
        <v>76.705886000000007</v>
      </c>
      <c r="AM73">
        <v>15.274611999999999</v>
      </c>
      <c r="AN73">
        <v>0.66560900000000001</v>
      </c>
      <c r="AO73">
        <v>21.311325</v>
      </c>
      <c r="AP73">
        <v>0</v>
      </c>
      <c r="AQ73">
        <v>10.96011</v>
      </c>
      <c r="AR73">
        <v>47.482211999999997</v>
      </c>
      <c r="AS73">
        <v>30.828821000000001</v>
      </c>
      <c r="AT73">
        <v>7.247204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73.709999999999994</v>
      </c>
      <c r="BA73">
        <f t="shared" si="4"/>
        <v>2380.8066700000004</v>
      </c>
      <c r="BD73">
        <v>22.23</v>
      </c>
      <c r="BE73">
        <v>3.45</v>
      </c>
      <c r="BF73">
        <v>1.05</v>
      </c>
      <c r="BG73">
        <v>3.97</v>
      </c>
      <c r="BH73">
        <v>5.62</v>
      </c>
      <c r="BI73">
        <v>4.62</v>
      </c>
      <c r="BJ73">
        <v>2.9</v>
      </c>
      <c r="BK73">
        <v>4.3899999999999997</v>
      </c>
      <c r="BL73">
        <v>1.92</v>
      </c>
      <c r="BM73">
        <v>1.54</v>
      </c>
      <c r="BN73">
        <v>0.51</v>
      </c>
      <c r="BO73">
        <v>14.84</v>
      </c>
      <c r="BP73">
        <v>0</v>
      </c>
      <c r="BQ73">
        <v>4.3</v>
      </c>
      <c r="BR73">
        <v>1.94</v>
      </c>
      <c r="BS73">
        <v>0.43</v>
      </c>
      <c r="BT73">
        <v>0</v>
      </c>
      <c r="BU73">
        <v>0</v>
      </c>
      <c r="BV73">
        <v>0</v>
      </c>
      <c r="BW73">
        <f t="shared" si="5"/>
        <v>73.709999999999994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208.309842</v>
      </c>
      <c r="L74">
        <v>444.56332500000002</v>
      </c>
      <c r="M74">
        <v>77.319999999999993</v>
      </c>
      <c r="N74">
        <v>114.167812</v>
      </c>
      <c r="O74">
        <v>119.52282700000001</v>
      </c>
      <c r="P74">
        <v>133.01456200000001</v>
      </c>
      <c r="Q74">
        <v>16.698896999999999</v>
      </c>
      <c r="R74">
        <v>35.396129999999999</v>
      </c>
      <c r="S74">
        <v>21.926985999999999</v>
      </c>
      <c r="T74">
        <v>0</v>
      </c>
      <c r="U74">
        <v>337.28433799999999</v>
      </c>
      <c r="V74">
        <v>19.687605000000001</v>
      </c>
      <c r="W74">
        <v>33.633533</v>
      </c>
      <c r="X74">
        <v>142.57385199999999</v>
      </c>
      <c r="Y74">
        <v>0</v>
      </c>
      <c r="Z74">
        <v>6.3342479999999997</v>
      </c>
      <c r="AA74">
        <v>41.230890000000002</v>
      </c>
      <c r="AB74">
        <v>38.186531000000002</v>
      </c>
      <c r="AC74">
        <v>28.089203999999999</v>
      </c>
      <c r="AD74">
        <v>35.365878000000002</v>
      </c>
      <c r="AE74">
        <v>31.868500999999998</v>
      </c>
      <c r="AF74">
        <v>8.5767209999999992</v>
      </c>
      <c r="AG74">
        <v>37.263213999999998</v>
      </c>
      <c r="AH74">
        <v>147.816993</v>
      </c>
      <c r="AI74">
        <v>14.764253999999999</v>
      </c>
      <c r="AJ74">
        <v>0</v>
      </c>
      <c r="AK74">
        <v>49.059539999999998</v>
      </c>
      <c r="AL74">
        <v>76.705886000000007</v>
      </c>
      <c r="AM74">
        <v>15.274611999999999</v>
      </c>
      <c r="AN74">
        <v>0.66560900000000001</v>
      </c>
      <c r="AO74">
        <v>21.311325</v>
      </c>
      <c r="AP74">
        <v>0</v>
      </c>
      <c r="AQ74">
        <v>21.92022</v>
      </c>
      <c r="AR74">
        <v>47.482211999999997</v>
      </c>
      <c r="AS74">
        <v>30.828821000000001</v>
      </c>
      <c r="AT74">
        <v>7.247204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73.709999999999994</v>
      </c>
      <c r="BA74">
        <f t="shared" si="4"/>
        <v>2437.8015720000008</v>
      </c>
      <c r="BD74">
        <v>22.23</v>
      </c>
      <c r="BE74">
        <v>3.45</v>
      </c>
      <c r="BF74">
        <v>1.05</v>
      </c>
      <c r="BG74">
        <v>3.97</v>
      </c>
      <c r="BH74">
        <v>5.62</v>
      </c>
      <c r="BI74">
        <v>4.62</v>
      </c>
      <c r="BJ74">
        <v>2.9</v>
      </c>
      <c r="BK74">
        <v>4.3899999999999997</v>
      </c>
      <c r="BL74">
        <v>1.92</v>
      </c>
      <c r="BM74">
        <v>1.54</v>
      </c>
      <c r="BN74">
        <v>0.51</v>
      </c>
      <c r="BO74">
        <v>14.84</v>
      </c>
      <c r="BP74">
        <v>0</v>
      </c>
      <c r="BQ74">
        <v>4.3</v>
      </c>
      <c r="BR74">
        <v>1.94</v>
      </c>
      <c r="BS74">
        <v>0.43</v>
      </c>
      <c r="BT74">
        <v>0</v>
      </c>
      <c r="BU74">
        <v>0</v>
      </c>
      <c r="BV74">
        <v>0</v>
      </c>
      <c r="BW74">
        <f t="shared" si="5"/>
        <v>73.709999999999994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208.309842</v>
      </c>
      <c r="L75">
        <v>444.56332500000002</v>
      </c>
      <c r="M75">
        <v>77.319999999999993</v>
      </c>
      <c r="N75">
        <v>114.167812</v>
      </c>
      <c r="O75">
        <v>119.52282700000001</v>
      </c>
      <c r="P75">
        <v>133.01456200000001</v>
      </c>
      <c r="Q75">
        <v>16.698896999999999</v>
      </c>
      <c r="R75">
        <v>35.396129999999999</v>
      </c>
      <c r="S75">
        <v>21.926985999999999</v>
      </c>
      <c r="T75">
        <v>0</v>
      </c>
      <c r="U75">
        <v>337.28433799999999</v>
      </c>
      <c r="V75">
        <v>19.687605000000001</v>
      </c>
      <c r="W75">
        <v>33.633533</v>
      </c>
      <c r="X75">
        <v>142.57385199999999</v>
      </c>
      <c r="Y75">
        <v>0</v>
      </c>
      <c r="Z75">
        <v>6.3342479999999997</v>
      </c>
      <c r="AA75">
        <v>41.230890000000002</v>
      </c>
      <c r="AB75">
        <v>38.186531000000002</v>
      </c>
      <c r="AC75">
        <v>28.089203999999999</v>
      </c>
      <c r="AD75">
        <v>35.365878000000002</v>
      </c>
      <c r="AE75">
        <v>31.868500999999998</v>
      </c>
      <c r="AF75">
        <v>8.5767209999999992</v>
      </c>
      <c r="AG75">
        <v>37.263213999999998</v>
      </c>
      <c r="AH75">
        <v>147.816993</v>
      </c>
      <c r="AI75">
        <v>14.764253999999999</v>
      </c>
      <c r="AJ75">
        <v>0</v>
      </c>
      <c r="AK75">
        <v>49.059539999999998</v>
      </c>
      <c r="AL75">
        <v>76.705886000000007</v>
      </c>
      <c r="AM75">
        <v>15.274611999999999</v>
      </c>
      <c r="AN75">
        <v>0.66560900000000001</v>
      </c>
      <c r="AO75">
        <v>21.311325</v>
      </c>
      <c r="AP75">
        <v>0</v>
      </c>
      <c r="AQ75">
        <v>32.880330000000001</v>
      </c>
      <c r="AR75">
        <v>50.683259999999997</v>
      </c>
      <c r="AS75">
        <v>30.828821000000001</v>
      </c>
      <c r="AT75">
        <v>7.247204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73.010000000000019</v>
      </c>
      <c r="BA75">
        <f t="shared" si="4"/>
        <v>2451.2627300000008</v>
      </c>
      <c r="BD75">
        <v>22.23</v>
      </c>
      <c r="BE75">
        <v>3.37</v>
      </c>
      <c r="BF75">
        <v>1.1000000000000001</v>
      </c>
      <c r="BG75">
        <v>3.86</v>
      </c>
      <c r="BH75">
        <v>5.63</v>
      </c>
      <c r="BI75">
        <v>4.53</v>
      </c>
      <c r="BJ75">
        <v>2.9</v>
      </c>
      <c r="BK75">
        <v>4.3899999999999997</v>
      </c>
      <c r="BL75">
        <v>1.85</v>
      </c>
      <c r="BM75">
        <v>1.54</v>
      </c>
      <c r="BN75">
        <v>0.49</v>
      </c>
      <c r="BO75">
        <v>14.48</v>
      </c>
      <c r="BP75">
        <v>0</v>
      </c>
      <c r="BQ75">
        <v>4.18</v>
      </c>
      <c r="BR75">
        <v>2.0299999999999998</v>
      </c>
      <c r="BS75">
        <v>0.43</v>
      </c>
      <c r="BT75">
        <v>0</v>
      </c>
      <c r="BU75">
        <v>0</v>
      </c>
      <c r="BV75">
        <v>0</v>
      </c>
      <c r="BW75">
        <f t="shared" si="5"/>
        <v>73.010000000000019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208.309842</v>
      </c>
      <c r="L76">
        <v>502.55332499999997</v>
      </c>
      <c r="M76">
        <v>77.319999999999993</v>
      </c>
      <c r="N76">
        <v>114.167812</v>
      </c>
      <c r="O76">
        <v>119.52282700000001</v>
      </c>
      <c r="P76">
        <v>133.01456200000001</v>
      </c>
      <c r="Q76">
        <v>16.698896999999999</v>
      </c>
      <c r="R76">
        <v>35.396129999999999</v>
      </c>
      <c r="S76">
        <v>21.926985999999999</v>
      </c>
      <c r="T76">
        <v>0</v>
      </c>
      <c r="U76">
        <v>337.28433799999999</v>
      </c>
      <c r="V76">
        <v>19.687605000000001</v>
      </c>
      <c r="W76">
        <v>33.633533</v>
      </c>
      <c r="X76">
        <v>142.57385199999999</v>
      </c>
      <c r="Y76">
        <v>0</v>
      </c>
      <c r="Z76">
        <v>6.3342479999999997</v>
      </c>
      <c r="AA76">
        <v>41.230890000000002</v>
      </c>
      <c r="AB76">
        <v>38.186531000000002</v>
      </c>
      <c r="AC76">
        <v>28.089203999999999</v>
      </c>
      <c r="AD76">
        <v>35.365878000000002</v>
      </c>
      <c r="AE76">
        <v>31.868500999999998</v>
      </c>
      <c r="AF76">
        <v>8.5767209999999992</v>
      </c>
      <c r="AG76">
        <v>37.263213999999998</v>
      </c>
      <c r="AH76">
        <v>147.816993</v>
      </c>
      <c r="AI76">
        <v>14.764253999999999</v>
      </c>
      <c r="AJ76">
        <v>0</v>
      </c>
      <c r="AK76">
        <v>49.059539999999998</v>
      </c>
      <c r="AL76">
        <v>76.705886000000007</v>
      </c>
      <c r="AM76">
        <v>15.274611999999999</v>
      </c>
      <c r="AN76">
        <v>0.66560900000000001</v>
      </c>
      <c r="AO76">
        <v>21.311325</v>
      </c>
      <c r="AP76">
        <v>0</v>
      </c>
      <c r="AQ76">
        <v>32.880330000000001</v>
      </c>
      <c r="AR76">
        <v>50.683259999999997</v>
      </c>
      <c r="AS76">
        <v>30.828821000000001</v>
      </c>
      <c r="AT76">
        <v>7.247204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73.010000000000019</v>
      </c>
      <c r="BA76">
        <f t="shared" si="4"/>
        <v>2509.2527300000006</v>
      </c>
      <c r="BD76">
        <v>22.23</v>
      </c>
      <c r="BE76">
        <v>3.37</v>
      </c>
      <c r="BF76">
        <v>1.1000000000000001</v>
      </c>
      <c r="BG76">
        <v>3.86</v>
      </c>
      <c r="BH76">
        <v>5.63</v>
      </c>
      <c r="BI76">
        <v>4.53</v>
      </c>
      <c r="BJ76">
        <v>2.9</v>
      </c>
      <c r="BK76">
        <v>4.3899999999999997</v>
      </c>
      <c r="BL76">
        <v>1.85</v>
      </c>
      <c r="BM76">
        <v>1.54</v>
      </c>
      <c r="BN76">
        <v>0.49</v>
      </c>
      <c r="BO76">
        <v>14.48</v>
      </c>
      <c r="BP76">
        <v>0</v>
      </c>
      <c r="BQ76">
        <v>4.18</v>
      </c>
      <c r="BR76">
        <v>2.0299999999999998</v>
      </c>
      <c r="BS76">
        <v>0.43</v>
      </c>
      <c r="BT76">
        <v>0</v>
      </c>
      <c r="BU76">
        <v>0</v>
      </c>
      <c r="BV76">
        <v>0</v>
      </c>
      <c r="BW76">
        <f t="shared" si="5"/>
        <v>73.010000000000019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208.309842</v>
      </c>
      <c r="L77">
        <v>589.53832499999999</v>
      </c>
      <c r="M77">
        <v>77.319999999999993</v>
      </c>
      <c r="N77">
        <v>114.167812</v>
      </c>
      <c r="O77">
        <v>119.52282700000001</v>
      </c>
      <c r="P77">
        <v>133.01456200000001</v>
      </c>
      <c r="Q77">
        <v>21.089030000000001</v>
      </c>
      <c r="R77">
        <v>40.970032000000003</v>
      </c>
      <c r="S77">
        <v>25.506032000000001</v>
      </c>
      <c r="T77">
        <v>0</v>
      </c>
      <c r="U77">
        <v>337.28433799999999</v>
      </c>
      <c r="V77">
        <v>19.687605000000001</v>
      </c>
      <c r="W77">
        <v>33.633533</v>
      </c>
      <c r="X77">
        <v>142.57385199999999</v>
      </c>
      <c r="Y77">
        <v>0</v>
      </c>
      <c r="Z77">
        <v>6.3342479999999997</v>
      </c>
      <c r="AA77">
        <v>41.230890000000002</v>
      </c>
      <c r="AB77">
        <v>38.186531000000002</v>
      </c>
      <c r="AC77">
        <v>28.089203999999999</v>
      </c>
      <c r="AD77">
        <v>35.365878000000002</v>
      </c>
      <c r="AE77">
        <v>31.868500999999998</v>
      </c>
      <c r="AF77">
        <v>8.5767209999999992</v>
      </c>
      <c r="AG77">
        <v>37.263213999999998</v>
      </c>
      <c r="AH77">
        <v>147.816993</v>
      </c>
      <c r="AI77">
        <v>14.764253999999999</v>
      </c>
      <c r="AJ77">
        <v>0</v>
      </c>
      <c r="AK77">
        <v>49.059539999999998</v>
      </c>
      <c r="AL77">
        <v>76.705886000000007</v>
      </c>
      <c r="AM77">
        <v>15.274611999999999</v>
      </c>
      <c r="AN77">
        <v>0.66560900000000001</v>
      </c>
      <c r="AO77">
        <v>21.311325</v>
      </c>
      <c r="AP77">
        <v>0</v>
      </c>
      <c r="AQ77">
        <v>35.072352000000002</v>
      </c>
      <c r="AR77">
        <v>50.683259999999997</v>
      </c>
      <c r="AS77">
        <v>30.828821000000001</v>
      </c>
      <c r="AT77">
        <v>7.247204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73.010000000000019</v>
      </c>
      <c r="BA77">
        <f t="shared" si="4"/>
        <v>2611.9728330000012</v>
      </c>
      <c r="BD77">
        <v>22.23</v>
      </c>
      <c r="BE77">
        <v>3.37</v>
      </c>
      <c r="BF77">
        <v>1.1000000000000001</v>
      </c>
      <c r="BG77">
        <v>3.86</v>
      </c>
      <c r="BH77">
        <v>5.63</v>
      </c>
      <c r="BI77">
        <v>4.53</v>
      </c>
      <c r="BJ77">
        <v>2.9</v>
      </c>
      <c r="BK77">
        <v>4.3899999999999997</v>
      </c>
      <c r="BL77">
        <v>1.85</v>
      </c>
      <c r="BM77">
        <v>1.54</v>
      </c>
      <c r="BN77">
        <v>0.49</v>
      </c>
      <c r="BO77">
        <v>14.48</v>
      </c>
      <c r="BP77">
        <v>0</v>
      </c>
      <c r="BQ77">
        <v>4.18</v>
      </c>
      <c r="BR77">
        <v>2.0299999999999998</v>
      </c>
      <c r="BS77">
        <v>0.43</v>
      </c>
      <c r="BT77">
        <v>0</v>
      </c>
      <c r="BU77">
        <v>0</v>
      </c>
      <c r="BV77">
        <v>0</v>
      </c>
      <c r="BW77">
        <f t="shared" si="5"/>
        <v>73.010000000000019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208.309842</v>
      </c>
      <c r="L78">
        <v>629.095237</v>
      </c>
      <c r="M78">
        <v>77.319999999999993</v>
      </c>
      <c r="N78">
        <v>114.167812</v>
      </c>
      <c r="O78">
        <v>119.52282700000001</v>
      </c>
      <c r="P78">
        <v>133.01456200000001</v>
      </c>
      <c r="Q78">
        <v>21.089030000000001</v>
      </c>
      <c r="R78">
        <v>40.970032000000003</v>
      </c>
      <c r="S78">
        <v>25.506032000000001</v>
      </c>
      <c r="T78">
        <v>0</v>
      </c>
      <c r="U78">
        <v>337.28433799999999</v>
      </c>
      <c r="V78">
        <v>19.687605000000001</v>
      </c>
      <c r="W78">
        <v>33.633533</v>
      </c>
      <c r="X78">
        <v>142.57385199999999</v>
      </c>
      <c r="Y78">
        <v>0</v>
      </c>
      <c r="Z78">
        <v>12.668495</v>
      </c>
      <c r="AA78">
        <v>41.230890000000002</v>
      </c>
      <c r="AB78">
        <v>38.186531000000002</v>
      </c>
      <c r="AC78">
        <v>28.089203999999999</v>
      </c>
      <c r="AD78">
        <v>35.365878000000002</v>
      </c>
      <c r="AE78">
        <v>31.868500999999998</v>
      </c>
      <c r="AF78">
        <v>17.153441999999998</v>
      </c>
      <c r="AG78">
        <v>37.263213999999998</v>
      </c>
      <c r="AH78">
        <v>147.816993</v>
      </c>
      <c r="AI78">
        <v>14.764253999999999</v>
      </c>
      <c r="AJ78">
        <v>0</v>
      </c>
      <c r="AK78">
        <v>49.059539999999998</v>
      </c>
      <c r="AL78">
        <v>76.705886000000007</v>
      </c>
      <c r="AM78">
        <v>15.274611999999999</v>
      </c>
      <c r="AN78">
        <v>0.66560900000000001</v>
      </c>
      <c r="AO78">
        <v>21.311325</v>
      </c>
      <c r="AP78">
        <v>0</v>
      </c>
      <c r="AQ78">
        <v>48.224483999999997</v>
      </c>
      <c r="AR78">
        <v>50.683259999999997</v>
      </c>
      <c r="AS78">
        <v>30.828821000000001</v>
      </c>
      <c r="AT78">
        <v>7.247204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73.010000000000019</v>
      </c>
      <c r="BA78">
        <f t="shared" si="4"/>
        <v>2679.5928450000006</v>
      </c>
      <c r="BD78">
        <v>22.23</v>
      </c>
      <c r="BE78">
        <v>3.37</v>
      </c>
      <c r="BF78">
        <v>1.1000000000000001</v>
      </c>
      <c r="BG78">
        <v>3.86</v>
      </c>
      <c r="BH78">
        <v>5.63</v>
      </c>
      <c r="BI78">
        <v>4.53</v>
      </c>
      <c r="BJ78">
        <v>2.9</v>
      </c>
      <c r="BK78">
        <v>4.3899999999999997</v>
      </c>
      <c r="BL78">
        <v>1.85</v>
      </c>
      <c r="BM78">
        <v>1.54</v>
      </c>
      <c r="BN78">
        <v>0.49</v>
      </c>
      <c r="BO78">
        <v>14.48</v>
      </c>
      <c r="BP78">
        <v>0</v>
      </c>
      <c r="BQ78">
        <v>4.18</v>
      </c>
      <c r="BR78">
        <v>2.0299999999999998</v>
      </c>
      <c r="BS78">
        <v>0.43</v>
      </c>
      <c r="BT78">
        <v>0</v>
      </c>
      <c r="BU78">
        <v>0</v>
      </c>
      <c r="BV78">
        <v>0</v>
      </c>
      <c r="BW78">
        <f t="shared" si="5"/>
        <v>73.010000000000019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208.309842</v>
      </c>
      <c r="L79">
        <v>629.095237</v>
      </c>
      <c r="M79">
        <v>82.152500000000003</v>
      </c>
      <c r="N79">
        <v>114.167812</v>
      </c>
      <c r="O79">
        <v>119.52282700000001</v>
      </c>
      <c r="P79">
        <v>133.01456200000001</v>
      </c>
      <c r="Q79">
        <v>21.089030000000001</v>
      </c>
      <c r="R79">
        <v>40.970032000000003</v>
      </c>
      <c r="S79">
        <v>25.506032000000001</v>
      </c>
      <c r="T79">
        <v>0</v>
      </c>
      <c r="U79">
        <v>337.28433799999999</v>
      </c>
      <c r="V79">
        <v>19.687605000000001</v>
      </c>
      <c r="W79">
        <v>33.633533</v>
      </c>
      <c r="X79">
        <v>142.57385199999999</v>
      </c>
      <c r="Y79">
        <v>0</v>
      </c>
      <c r="Z79">
        <v>19.002742999999999</v>
      </c>
      <c r="AA79">
        <v>41.230890000000002</v>
      </c>
      <c r="AB79">
        <v>39.552176000000003</v>
      </c>
      <c r="AC79">
        <v>29.537786000000001</v>
      </c>
      <c r="AD79">
        <v>37.280997999999997</v>
      </c>
      <c r="AE79">
        <v>34.720545999999999</v>
      </c>
      <c r="AF79">
        <v>29.160851000000001</v>
      </c>
      <c r="AG79">
        <v>37.263213999999998</v>
      </c>
      <c r="AH79">
        <v>149.51025300000001</v>
      </c>
      <c r="AI79">
        <v>9.8428360000000001</v>
      </c>
      <c r="AJ79">
        <v>0</v>
      </c>
      <c r="AK79">
        <v>49.059539999999998</v>
      </c>
      <c r="AL79">
        <v>80.861255999999997</v>
      </c>
      <c r="AM79">
        <v>15.274611999999999</v>
      </c>
      <c r="AN79">
        <v>0.66560900000000001</v>
      </c>
      <c r="AO79">
        <v>21.311325</v>
      </c>
      <c r="AP79">
        <v>0</v>
      </c>
      <c r="AQ79">
        <v>48.224483999999997</v>
      </c>
      <c r="AR79">
        <v>47.482211999999997</v>
      </c>
      <c r="AS79">
        <v>30.828821000000001</v>
      </c>
      <c r="AT79">
        <v>7.247204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72.920000000000016</v>
      </c>
      <c r="BA79">
        <f t="shared" si="4"/>
        <v>2707.9845580000006</v>
      </c>
      <c r="BD79">
        <v>22.23</v>
      </c>
      <c r="BE79">
        <v>3.37</v>
      </c>
      <c r="BF79">
        <v>1.01</v>
      </c>
      <c r="BG79">
        <v>3.86</v>
      </c>
      <c r="BH79">
        <v>5.63</v>
      </c>
      <c r="BI79">
        <v>4.53</v>
      </c>
      <c r="BJ79">
        <v>2.9</v>
      </c>
      <c r="BK79">
        <v>4.3899999999999997</v>
      </c>
      <c r="BL79">
        <v>1.85</v>
      </c>
      <c r="BM79">
        <v>1.54</v>
      </c>
      <c r="BN79">
        <v>0.49</v>
      </c>
      <c r="BO79">
        <v>14.48</v>
      </c>
      <c r="BP79">
        <v>0</v>
      </c>
      <c r="BQ79">
        <v>4.18</v>
      </c>
      <c r="BR79">
        <v>2.0299999999999998</v>
      </c>
      <c r="BS79">
        <v>0.43</v>
      </c>
      <c r="BT79">
        <v>0</v>
      </c>
      <c r="BU79">
        <v>0</v>
      </c>
      <c r="BV79">
        <v>0</v>
      </c>
      <c r="BW79">
        <f t="shared" si="5"/>
        <v>72.920000000000016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208.309842</v>
      </c>
      <c r="L80">
        <v>631.27189099999998</v>
      </c>
      <c r="M80">
        <v>82.152500000000003</v>
      </c>
      <c r="N80">
        <v>114.167812</v>
      </c>
      <c r="O80">
        <v>119.52282700000001</v>
      </c>
      <c r="P80">
        <v>133.01456200000001</v>
      </c>
      <c r="Q80">
        <v>21.089030000000001</v>
      </c>
      <c r="R80">
        <v>40.970032000000003</v>
      </c>
      <c r="S80">
        <v>25.506032000000001</v>
      </c>
      <c r="T80">
        <v>0</v>
      </c>
      <c r="U80">
        <v>337.28433799999999</v>
      </c>
      <c r="V80">
        <v>19.687605000000001</v>
      </c>
      <c r="W80">
        <v>33.633533</v>
      </c>
      <c r="X80">
        <v>142.57385199999999</v>
      </c>
      <c r="Y80">
        <v>0</v>
      </c>
      <c r="Z80">
        <v>19.002742999999999</v>
      </c>
      <c r="AA80">
        <v>41.230890000000002</v>
      </c>
      <c r="AB80">
        <v>39.552176000000003</v>
      </c>
      <c r="AC80">
        <v>29.537786000000001</v>
      </c>
      <c r="AD80">
        <v>37.280997999999997</v>
      </c>
      <c r="AE80">
        <v>34.720545999999999</v>
      </c>
      <c r="AF80">
        <v>29.160851000000001</v>
      </c>
      <c r="AG80">
        <v>37.263213999999998</v>
      </c>
      <c r="AH80">
        <v>149.51025300000001</v>
      </c>
      <c r="AI80">
        <v>47.983826000000001</v>
      </c>
      <c r="AJ80">
        <v>0</v>
      </c>
      <c r="AK80">
        <v>49.059539999999998</v>
      </c>
      <c r="AL80">
        <v>80.861255999999997</v>
      </c>
      <c r="AM80">
        <v>15.274611999999999</v>
      </c>
      <c r="AN80">
        <v>0.66560900000000001</v>
      </c>
      <c r="AO80">
        <v>21.311325</v>
      </c>
      <c r="AP80">
        <v>0</v>
      </c>
      <c r="AQ80">
        <v>48.224483999999997</v>
      </c>
      <c r="AR80">
        <v>47.482211999999997</v>
      </c>
      <c r="AS80">
        <v>30.828821000000001</v>
      </c>
      <c r="AT80">
        <v>7.247204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72.920000000000016</v>
      </c>
      <c r="BA80">
        <f t="shared" si="4"/>
        <v>2748.3022020000008</v>
      </c>
      <c r="BD80">
        <v>22.23</v>
      </c>
      <c r="BE80">
        <v>3.37</v>
      </c>
      <c r="BF80">
        <v>1.01</v>
      </c>
      <c r="BG80">
        <v>3.86</v>
      </c>
      <c r="BH80">
        <v>5.63</v>
      </c>
      <c r="BI80">
        <v>4.53</v>
      </c>
      <c r="BJ80">
        <v>2.9</v>
      </c>
      <c r="BK80">
        <v>4.3899999999999997</v>
      </c>
      <c r="BL80">
        <v>1.85</v>
      </c>
      <c r="BM80">
        <v>1.54</v>
      </c>
      <c r="BN80">
        <v>0.49</v>
      </c>
      <c r="BO80">
        <v>14.48</v>
      </c>
      <c r="BP80">
        <v>0</v>
      </c>
      <c r="BQ80">
        <v>4.18</v>
      </c>
      <c r="BR80">
        <v>2.0299999999999998</v>
      </c>
      <c r="BS80">
        <v>0.43</v>
      </c>
      <c r="BT80">
        <v>0</v>
      </c>
      <c r="BU80">
        <v>0</v>
      </c>
      <c r="BV80">
        <v>0</v>
      </c>
      <c r="BW80">
        <f t="shared" si="5"/>
        <v>72.920000000000016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208.309842</v>
      </c>
      <c r="L81">
        <v>631.27189099999998</v>
      </c>
      <c r="M81">
        <v>82.152500000000003</v>
      </c>
      <c r="N81">
        <v>114.167812</v>
      </c>
      <c r="O81">
        <v>119.52282700000001</v>
      </c>
      <c r="P81">
        <v>133.01456200000001</v>
      </c>
      <c r="Q81">
        <v>21.089030000000001</v>
      </c>
      <c r="R81">
        <v>40.970032000000003</v>
      </c>
      <c r="S81">
        <v>25.506032000000001</v>
      </c>
      <c r="T81">
        <v>0</v>
      </c>
      <c r="U81">
        <v>337.28433799999999</v>
      </c>
      <c r="V81">
        <v>19.687605000000001</v>
      </c>
      <c r="W81">
        <v>33.633533</v>
      </c>
      <c r="X81">
        <v>142.57385199999999</v>
      </c>
      <c r="Y81">
        <v>0</v>
      </c>
      <c r="Z81">
        <v>19.002742999999999</v>
      </c>
      <c r="AA81">
        <v>41.230890000000002</v>
      </c>
      <c r="AB81">
        <v>39.552176000000003</v>
      </c>
      <c r="AC81">
        <v>29.537786000000001</v>
      </c>
      <c r="AD81">
        <v>37.280997999999997</v>
      </c>
      <c r="AE81">
        <v>34.720545999999999</v>
      </c>
      <c r="AF81">
        <v>29.160851000000001</v>
      </c>
      <c r="AG81">
        <v>37.263213999999998</v>
      </c>
      <c r="AH81">
        <v>149.51025300000001</v>
      </c>
      <c r="AI81">
        <v>47.983826000000001</v>
      </c>
      <c r="AJ81">
        <v>0</v>
      </c>
      <c r="AK81">
        <v>49.059539999999998</v>
      </c>
      <c r="AL81">
        <v>80.861255999999997</v>
      </c>
      <c r="AM81">
        <v>15.274611999999999</v>
      </c>
      <c r="AN81">
        <v>0.66560900000000001</v>
      </c>
      <c r="AO81">
        <v>21.311325</v>
      </c>
      <c r="AP81">
        <v>0</v>
      </c>
      <c r="AQ81">
        <v>48.224483999999997</v>
      </c>
      <c r="AR81">
        <v>47.482211999999997</v>
      </c>
      <c r="AS81">
        <v>30.828821000000001</v>
      </c>
      <c r="AT81">
        <v>7.247204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72.920000000000016</v>
      </c>
      <c r="BA81">
        <f t="shared" si="4"/>
        <v>2748.3022020000008</v>
      </c>
      <c r="BD81">
        <v>22.23</v>
      </c>
      <c r="BE81">
        <v>3.37</v>
      </c>
      <c r="BF81">
        <v>1.01</v>
      </c>
      <c r="BG81">
        <v>3.86</v>
      </c>
      <c r="BH81">
        <v>5.63</v>
      </c>
      <c r="BI81">
        <v>4.53</v>
      </c>
      <c r="BJ81">
        <v>2.9</v>
      </c>
      <c r="BK81">
        <v>4.3899999999999997</v>
      </c>
      <c r="BL81">
        <v>1.85</v>
      </c>
      <c r="BM81">
        <v>1.54</v>
      </c>
      <c r="BN81">
        <v>0.49</v>
      </c>
      <c r="BO81">
        <v>14.48</v>
      </c>
      <c r="BP81">
        <v>0</v>
      </c>
      <c r="BQ81">
        <v>4.18</v>
      </c>
      <c r="BR81">
        <v>2.0299999999999998</v>
      </c>
      <c r="BS81">
        <v>0.43</v>
      </c>
      <c r="BT81">
        <v>0</v>
      </c>
      <c r="BU81">
        <v>0</v>
      </c>
      <c r="BV81">
        <v>0</v>
      </c>
      <c r="BW81">
        <f t="shared" si="5"/>
        <v>72.920000000000016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208.309842</v>
      </c>
      <c r="L82">
        <v>631.27189099999998</v>
      </c>
      <c r="M82">
        <v>82.152500000000003</v>
      </c>
      <c r="N82">
        <v>114.167812</v>
      </c>
      <c r="O82">
        <v>119.52282700000001</v>
      </c>
      <c r="P82">
        <v>133.01456200000001</v>
      </c>
      <c r="Q82">
        <v>21.089030000000001</v>
      </c>
      <c r="R82">
        <v>40.970032000000003</v>
      </c>
      <c r="S82">
        <v>25.506032000000001</v>
      </c>
      <c r="T82">
        <v>0</v>
      </c>
      <c r="U82">
        <v>337.28433799999999</v>
      </c>
      <c r="V82">
        <v>19.687605000000001</v>
      </c>
      <c r="W82">
        <v>33.633533</v>
      </c>
      <c r="X82">
        <v>142.57385199999999</v>
      </c>
      <c r="Y82">
        <v>0</v>
      </c>
      <c r="Z82">
        <v>19.002742999999999</v>
      </c>
      <c r="AA82">
        <v>41.230890000000002</v>
      </c>
      <c r="AB82">
        <v>39.552176000000003</v>
      </c>
      <c r="AC82">
        <v>29.537786000000001</v>
      </c>
      <c r="AD82">
        <v>37.280997999999997</v>
      </c>
      <c r="AE82">
        <v>34.720545999999999</v>
      </c>
      <c r="AF82">
        <v>29.160851000000001</v>
      </c>
      <c r="AG82">
        <v>37.263213999999998</v>
      </c>
      <c r="AH82">
        <v>149.51025300000001</v>
      </c>
      <c r="AI82">
        <v>47.983826000000001</v>
      </c>
      <c r="AJ82">
        <v>0</v>
      </c>
      <c r="AK82">
        <v>49.059539999999998</v>
      </c>
      <c r="AL82">
        <v>80.861255999999997</v>
      </c>
      <c r="AM82">
        <v>15.274611999999999</v>
      </c>
      <c r="AN82">
        <v>0.66560900000000001</v>
      </c>
      <c r="AO82">
        <v>21.311325</v>
      </c>
      <c r="AP82">
        <v>0</v>
      </c>
      <c r="AQ82">
        <v>48.224483999999997</v>
      </c>
      <c r="AR82">
        <v>47.482211999999997</v>
      </c>
      <c r="AS82">
        <v>30.828821000000001</v>
      </c>
      <c r="AT82">
        <v>7.247204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72.920000000000016</v>
      </c>
      <c r="BA82">
        <f t="shared" si="4"/>
        <v>2748.3022020000008</v>
      </c>
      <c r="BD82">
        <v>22.23</v>
      </c>
      <c r="BE82">
        <v>3.37</v>
      </c>
      <c r="BF82">
        <v>1.01</v>
      </c>
      <c r="BG82">
        <v>3.86</v>
      </c>
      <c r="BH82">
        <v>5.63</v>
      </c>
      <c r="BI82">
        <v>4.53</v>
      </c>
      <c r="BJ82">
        <v>2.9</v>
      </c>
      <c r="BK82">
        <v>4.3899999999999997</v>
      </c>
      <c r="BL82">
        <v>1.85</v>
      </c>
      <c r="BM82">
        <v>1.54</v>
      </c>
      <c r="BN82">
        <v>0.49</v>
      </c>
      <c r="BO82">
        <v>14.48</v>
      </c>
      <c r="BP82">
        <v>0</v>
      </c>
      <c r="BQ82">
        <v>4.18</v>
      </c>
      <c r="BR82">
        <v>2.0299999999999998</v>
      </c>
      <c r="BS82">
        <v>0.43</v>
      </c>
      <c r="BT82">
        <v>0</v>
      </c>
      <c r="BU82">
        <v>0</v>
      </c>
      <c r="BV82">
        <v>0</v>
      </c>
      <c r="BW82">
        <f t="shared" si="5"/>
        <v>72.920000000000016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208.309842</v>
      </c>
      <c r="L83">
        <v>631.27189099999998</v>
      </c>
      <c r="M83">
        <v>82.152500000000003</v>
      </c>
      <c r="N83">
        <v>114.167812</v>
      </c>
      <c r="O83">
        <v>119.52282700000001</v>
      </c>
      <c r="P83">
        <v>133.01456200000001</v>
      </c>
      <c r="Q83">
        <v>21.089030000000001</v>
      </c>
      <c r="R83">
        <v>40.970032000000003</v>
      </c>
      <c r="S83">
        <v>25.506032000000001</v>
      </c>
      <c r="T83">
        <v>0</v>
      </c>
      <c r="U83">
        <v>337.28433799999999</v>
      </c>
      <c r="V83">
        <v>19.687605000000001</v>
      </c>
      <c r="W83">
        <v>33.633533</v>
      </c>
      <c r="X83">
        <v>142.57385199999999</v>
      </c>
      <c r="Y83">
        <v>0</v>
      </c>
      <c r="Z83">
        <v>19.002742999999999</v>
      </c>
      <c r="AA83">
        <v>41.230890000000002</v>
      </c>
      <c r="AB83">
        <v>39.552176000000003</v>
      </c>
      <c r="AC83">
        <v>29.537786000000001</v>
      </c>
      <c r="AD83">
        <v>37.280997999999997</v>
      </c>
      <c r="AE83">
        <v>34.720545999999999</v>
      </c>
      <c r="AF83">
        <v>29.160851000000001</v>
      </c>
      <c r="AG83">
        <v>37.263213999999998</v>
      </c>
      <c r="AH83">
        <v>149.51025300000001</v>
      </c>
      <c r="AI83">
        <v>47.983826000000001</v>
      </c>
      <c r="AJ83">
        <v>0</v>
      </c>
      <c r="AK83">
        <v>49.059539999999998</v>
      </c>
      <c r="AL83">
        <v>80.861255999999997</v>
      </c>
      <c r="AM83">
        <v>15.274611999999999</v>
      </c>
      <c r="AN83">
        <v>0.66560900000000001</v>
      </c>
      <c r="AO83">
        <v>21.311325</v>
      </c>
      <c r="AP83">
        <v>0</v>
      </c>
      <c r="AQ83">
        <v>48.224483999999997</v>
      </c>
      <c r="AR83">
        <v>50.683259999999997</v>
      </c>
      <c r="AS83">
        <v>30.828821000000001</v>
      </c>
      <c r="AT83">
        <v>7.247204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72.920000000000016</v>
      </c>
      <c r="BA83">
        <f t="shared" si="4"/>
        <v>2751.5032500000007</v>
      </c>
      <c r="BD83">
        <v>22.23</v>
      </c>
      <c r="BE83">
        <v>3.37</v>
      </c>
      <c r="BF83">
        <v>1.01</v>
      </c>
      <c r="BG83">
        <v>3.86</v>
      </c>
      <c r="BH83">
        <v>5.63</v>
      </c>
      <c r="BI83">
        <v>4.53</v>
      </c>
      <c r="BJ83">
        <v>2.9</v>
      </c>
      <c r="BK83">
        <v>4.3899999999999997</v>
      </c>
      <c r="BL83">
        <v>1.85</v>
      </c>
      <c r="BM83">
        <v>1.54</v>
      </c>
      <c r="BN83">
        <v>0.49</v>
      </c>
      <c r="BO83">
        <v>14.48</v>
      </c>
      <c r="BP83">
        <v>0</v>
      </c>
      <c r="BQ83">
        <v>4.18</v>
      </c>
      <c r="BR83">
        <v>2.0299999999999998</v>
      </c>
      <c r="BS83">
        <v>0.43</v>
      </c>
      <c r="BT83">
        <v>0</v>
      </c>
      <c r="BU83">
        <v>0</v>
      </c>
      <c r="BV83">
        <v>0</v>
      </c>
      <c r="BW83">
        <f t="shared" si="5"/>
        <v>72.920000000000016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208.309842</v>
      </c>
      <c r="L84">
        <v>631.27189099999998</v>
      </c>
      <c r="M84">
        <v>82.152500000000003</v>
      </c>
      <c r="N84">
        <v>114.167812</v>
      </c>
      <c r="O84">
        <v>119.52282700000001</v>
      </c>
      <c r="P84">
        <v>133.01456200000001</v>
      </c>
      <c r="Q84">
        <v>21.089030000000001</v>
      </c>
      <c r="R84">
        <v>40.970032000000003</v>
      </c>
      <c r="S84">
        <v>25.506032000000001</v>
      </c>
      <c r="T84">
        <v>0</v>
      </c>
      <c r="U84">
        <v>337.28433799999999</v>
      </c>
      <c r="V84">
        <v>19.687605000000001</v>
      </c>
      <c r="W84">
        <v>33.633533</v>
      </c>
      <c r="X84">
        <v>142.57385199999999</v>
      </c>
      <c r="Y84">
        <v>0</v>
      </c>
      <c r="Z84">
        <v>19.002742999999999</v>
      </c>
      <c r="AA84">
        <v>41.230890000000002</v>
      </c>
      <c r="AB84">
        <v>39.552176000000003</v>
      </c>
      <c r="AC84">
        <v>29.537786000000001</v>
      </c>
      <c r="AD84">
        <v>37.280997999999997</v>
      </c>
      <c r="AE84">
        <v>34.720545999999999</v>
      </c>
      <c r="AF84">
        <v>29.160851000000001</v>
      </c>
      <c r="AG84">
        <v>37.263213999999998</v>
      </c>
      <c r="AH84">
        <v>149.51025300000001</v>
      </c>
      <c r="AI84">
        <v>47.983826000000001</v>
      </c>
      <c r="AJ84">
        <v>0</v>
      </c>
      <c r="AK84">
        <v>49.059539999999998</v>
      </c>
      <c r="AL84">
        <v>80.861255999999997</v>
      </c>
      <c r="AM84">
        <v>15.274611999999999</v>
      </c>
      <c r="AN84">
        <v>0.66560900000000001</v>
      </c>
      <c r="AO84">
        <v>21.311325</v>
      </c>
      <c r="AP84">
        <v>0</v>
      </c>
      <c r="AQ84">
        <v>48.224483999999997</v>
      </c>
      <c r="AR84">
        <v>50.683259999999997</v>
      </c>
      <c r="AS84">
        <v>30.828821000000001</v>
      </c>
      <c r="AT84">
        <v>7.247204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72.920000000000016</v>
      </c>
      <c r="BA84">
        <f t="shared" si="4"/>
        <v>2751.5032500000007</v>
      </c>
      <c r="BD84">
        <v>22.23</v>
      </c>
      <c r="BE84">
        <v>3.37</v>
      </c>
      <c r="BF84">
        <v>1.01</v>
      </c>
      <c r="BG84">
        <v>3.86</v>
      </c>
      <c r="BH84">
        <v>5.63</v>
      </c>
      <c r="BI84">
        <v>4.53</v>
      </c>
      <c r="BJ84">
        <v>2.9</v>
      </c>
      <c r="BK84">
        <v>4.3899999999999997</v>
      </c>
      <c r="BL84">
        <v>1.85</v>
      </c>
      <c r="BM84">
        <v>1.54</v>
      </c>
      <c r="BN84">
        <v>0.49</v>
      </c>
      <c r="BO84">
        <v>14.48</v>
      </c>
      <c r="BP84">
        <v>0</v>
      </c>
      <c r="BQ84">
        <v>4.18</v>
      </c>
      <c r="BR84">
        <v>2.0299999999999998</v>
      </c>
      <c r="BS84">
        <v>0.43</v>
      </c>
      <c r="BT84">
        <v>0</v>
      </c>
      <c r="BU84">
        <v>0</v>
      </c>
      <c r="BV84">
        <v>0</v>
      </c>
      <c r="BW84">
        <f t="shared" si="5"/>
        <v>72.920000000000016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208.309842</v>
      </c>
      <c r="L85">
        <v>631.27189099999998</v>
      </c>
      <c r="M85">
        <v>82.152500000000003</v>
      </c>
      <c r="N85">
        <v>114.167812</v>
      </c>
      <c r="O85">
        <v>119.52282700000001</v>
      </c>
      <c r="P85">
        <v>133.01456200000001</v>
      </c>
      <c r="Q85">
        <v>21.089030000000001</v>
      </c>
      <c r="R85">
        <v>40.970032000000003</v>
      </c>
      <c r="S85">
        <v>25.506032000000001</v>
      </c>
      <c r="T85">
        <v>0</v>
      </c>
      <c r="U85">
        <v>337.28433799999999</v>
      </c>
      <c r="V85">
        <v>19.687605000000001</v>
      </c>
      <c r="W85">
        <v>31.093271999999999</v>
      </c>
      <c r="X85">
        <v>142.57385199999999</v>
      </c>
      <c r="Y85">
        <v>0</v>
      </c>
      <c r="Z85">
        <v>19.002742999999999</v>
      </c>
      <c r="AA85">
        <v>41.230890000000002</v>
      </c>
      <c r="AB85">
        <v>39.552176000000003</v>
      </c>
      <c r="AC85">
        <v>29.537786000000001</v>
      </c>
      <c r="AD85">
        <v>37.280997999999997</v>
      </c>
      <c r="AE85">
        <v>34.720545999999999</v>
      </c>
      <c r="AF85">
        <v>29.160851000000001</v>
      </c>
      <c r="AG85">
        <v>37.263213999999998</v>
      </c>
      <c r="AH85">
        <v>149.51025300000001</v>
      </c>
      <c r="AI85">
        <v>47.983826000000001</v>
      </c>
      <c r="AJ85">
        <v>0</v>
      </c>
      <c r="AK85">
        <v>49.059539999999998</v>
      </c>
      <c r="AL85">
        <v>76.705886000000007</v>
      </c>
      <c r="AM85">
        <v>15.274611999999999</v>
      </c>
      <c r="AN85">
        <v>0.66560900000000001</v>
      </c>
      <c r="AO85">
        <v>19.038117</v>
      </c>
      <c r="AP85">
        <v>0</v>
      </c>
      <c r="AQ85">
        <v>48.224483999999997</v>
      </c>
      <c r="AR85">
        <v>47.482211999999997</v>
      </c>
      <c r="AS85">
        <v>30.828821000000001</v>
      </c>
      <c r="AT85">
        <v>7.247204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72.920000000000016</v>
      </c>
      <c r="BA85">
        <f t="shared" si="4"/>
        <v>2739.3333630000011</v>
      </c>
      <c r="BD85">
        <v>22.23</v>
      </c>
      <c r="BE85">
        <v>3.37</v>
      </c>
      <c r="BF85">
        <v>1.01</v>
      </c>
      <c r="BG85">
        <v>3.86</v>
      </c>
      <c r="BH85">
        <v>5.63</v>
      </c>
      <c r="BI85">
        <v>4.53</v>
      </c>
      <c r="BJ85">
        <v>2.9</v>
      </c>
      <c r="BK85">
        <v>4.3899999999999997</v>
      </c>
      <c r="BL85">
        <v>1.85</v>
      </c>
      <c r="BM85">
        <v>1.54</v>
      </c>
      <c r="BN85">
        <v>0.49</v>
      </c>
      <c r="BO85">
        <v>14.48</v>
      </c>
      <c r="BP85">
        <v>0</v>
      </c>
      <c r="BQ85">
        <v>4.18</v>
      </c>
      <c r="BR85">
        <v>2.0299999999999998</v>
      </c>
      <c r="BS85">
        <v>0.43</v>
      </c>
      <c r="BT85">
        <v>0</v>
      </c>
      <c r="BU85">
        <v>0</v>
      </c>
      <c r="BV85">
        <v>0</v>
      </c>
      <c r="BW85">
        <f t="shared" si="5"/>
        <v>72.920000000000016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208.309842</v>
      </c>
      <c r="L86">
        <v>631.27189099999998</v>
      </c>
      <c r="M86">
        <v>82.152500000000003</v>
      </c>
      <c r="N86">
        <v>114.167812</v>
      </c>
      <c r="O86">
        <v>119.52282700000001</v>
      </c>
      <c r="P86">
        <v>133.01456200000001</v>
      </c>
      <c r="Q86">
        <v>21.089030000000001</v>
      </c>
      <c r="R86">
        <v>40.970032000000003</v>
      </c>
      <c r="S86">
        <v>25.506032000000001</v>
      </c>
      <c r="T86">
        <v>0</v>
      </c>
      <c r="U86">
        <v>337.28433799999999</v>
      </c>
      <c r="V86">
        <v>19.687605000000001</v>
      </c>
      <c r="W86">
        <v>31.093271999999999</v>
      </c>
      <c r="X86">
        <v>142.57385199999999</v>
      </c>
      <c r="Y86">
        <v>0</v>
      </c>
      <c r="Z86">
        <v>19.002742999999999</v>
      </c>
      <c r="AA86">
        <v>41.230890000000002</v>
      </c>
      <c r="AB86">
        <v>39.552176000000003</v>
      </c>
      <c r="AC86">
        <v>29.537786000000001</v>
      </c>
      <c r="AD86">
        <v>37.280997999999997</v>
      </c>
      <c r="AE86">
        <v>34.720545999999999</v>
      </c>
      <c r="AF86">
        <v>29.160851000000001</v>
      </c>
      <c r="AG86">
        <v>37.263213999999998</v>
      </c>
      <c r="AH86">
        <v>149.51025300000001</v>
      </c>
      <c r="AI86">
        <v>14.764253999999999</v>
      </c>
      <c r="AJ86">
        <v>0</v>
      </c>
      <c r="AK86">
        <v>49.059539999999998</v>
      </c>
      <c r="AL86">
        <v>76.705886000000007</v>
      </c>
      <c r="AM86">
        <v>15.274611999999999</v>
      </c>
      <c r="AN86">
        <v>0.66560900000000001</v>
      </c>
      <c r="AO86">
        <v>19.038117</v>
      </c>
      <c r="AP86">
        <v>0</v>
      </c>
      <c r="AQ86">
        <v>48.224483999999997</v>
      </c>
      <c r="AR86">
        <v>47.482211999999997</v>
      </c>
      <c r="AS86">
        <v>30.828821000000001</v>
      </c>
      <c r="AT86">
        <v>7.247204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72.920000000000016</v>
      </c>
      <c r="BA86">
        <f t="shared" si="4"/>
        <v>2706.1137910000011</v>
      </c>
      <c r="BD86">
        <v>22.23</v>
      </c>
      <c r="BE86">
        <v>3.37</v>
      </c>
      <c r="BF86">
        <v>1.01</v>
      </c>
      <c r="BG86">
        <v>3.86</v>
      </c>
      <c r="BH86">
        <v>5.63</v>
      </c>
      <c r="BI86">
        <v>4.53</v>
      </c>
      <c r="BJ86">
        <v>2.9</v>
      </c>
      <c r="BK86">
        <v>4.3899999999999997</v>
      </c>
      <c r="BL86">
        <v>1.85</v>
      </c>
      <c r="BM86">
        <v>1.54</v>
      </c>
      <c r="BN86">
        <v>0.49</v>
      </c>
      <c r="BO86">
        <v>14.48</v>
      </c>
      <c r="BP86">
        <v>0</v>
      </c>
      <c r="BQ86">
        <v>4.18</v>
      </c>
      <c r="BR86">
        <v>2.0299999999999998</v>
      </c>
      <c r="BS86">
        <v>0.43</v>
      </c>
      <c r="BT86">
        <v>0</v>
      </c>
      <c r="BU86">
        <v>0</v>
      </c>
      <c r="BV86">
        <v>0</v>
      </c>
      <c r="BW86">
        <f t="shared" si="5"/>
        <v>72.920000000000016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208.309842</v>
      </c>
      <c r="L87">
        <v>631.27189099999998</v>
      </c>
      <c r="M87">
        <v>82.152500000000003</v>
      </c>
      <c r="N87">
        <v>114.167812</v>
      </c>
      <c r="O87">
        <v>119.52282700000001</v>
      </c>
      <c r="P87">
        <v>133.01456200000001</v>
      </c>
      <c r="Q87">
        <v>21.089030000000001</v>
      </c>
      <c r="R87">
        <v>40.970032000000003</v>
      </c>
      <c r="S87">
        <v>25.506032000000001</v>
      </c>
      <c r="T87">
        <v>0</v>
      </c>
      <c r="U87">
        <v>337.28433799999999</v>
      </c>
      <c r="V87">
        <v>19.687605000000001</v>
      </c>
      <c r="W87">
        <v>29.333275</v>
      </c>
      <c r="X87">
        <v>142.57385199999999</v>
      </c>
      <c r="Y87">
        <v>0</v>
      </c>
      <c r="Z87">
        <v>12.668495</v>
      </c>
      <c r="AA87">
        <v>41.230890000000002</v>
      </c>
      <c r="AB87">
        <v>38.186531000000002</v>
      </c>
      <c r="AC87">
        <v>28.089203999999999</v>
      </c>
      <c r="AD87">
        <v>35.365878000000002</v>
      </c>
      <c r="AE87">
        <v>31.868500999999998</v>
      </c>
      <c r="AF87">
        <v>25.730163000000001</v>
      </c>
      <c r="AG87">
        <v>37.263213999999998</v>
      </c>
      <c r="AH87">
        <v>147.816993</v>
      </c>
      <c r="AI87">
        <v>14.764253999999999</v>
      </c>
      <c r="AJ87">
        <v>0</v>
      </c>
      <c r="AK87">
        <v>49.059539999999998</v>
      </c>
      <c r="AL87">
        <v>76.705886000000007</v>
      </c>
      <c r="AM87">
        <v>15.274611999999999</v>
      </c>
      <c r="AN87">
        <v>0.66560900000000001</v>
      </c>
      <c r="AO87">
        <v>19.038117</v>
      </c>
      <c r="AP87">
        <v>0</v>
      </c>
      <c r="AQ87">
        <v>46.276020000000003</v>
      </c>
      <c r="AR87">
        <v>47.482211999999997</v>
      </c>
      <c r="AS87">
        <v>30.828821000000001</v>
      </c>
      <c r="AT87">
        <v>7.247204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72.920000000000016</v>
      </c>
      <c r="BA87">
        <f t="shared" si="4"/>
        <v>2683.3657420000009</v>
      </c>
      <c r="BD87">
        <v>22.23</v>
      </c>
      <c r="BE87">
        <v>3.37</v>
      </c>
      <c r="BF87">
        <v>1.01</v>
      </c>
      <c r="BG87">
        <v>3.86</v>
      </c>
      <c r="BH87">
        <v>5.63</v>
      </c>
      <c r="BI87">
        <v>4.53</v>
      </c>
      <c r="BJ87">
        <v>2.9</v>
      </c>
      <c r="BK87">
        <v>4.3899999999999997</v>
      </c>
      <c r="BL87">
        <v>1.85</v>
      </c>
      <c r="BM87">
        <v>1.54</v>
      </c>
      <c r="BN87">
        <v>0.49</v>
      </c>
      <c r="BO87">
        <v>14.48</v>
      </c>
      <c r="BP87">
        <v>0</v>
      </c>
      <c r="BQ87">
        <v>4.18</v>
      </c>
      <c r="BR87">
        <v>2.0299999999999998</v>
      </c>
      <c r="BS87">
        <v>0.43</v>
      </c>
      <c r="BT87">
        <v>0</v>
      </c>
      <c r="BU87">
        <v>0</v>
      </c>
      <c r="BV87">
        <v>0</v>
      </c>
      <c r="BW87">
        <f t="shared" si="5"/>
        <v>72.920000000000016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208.309842</v>
      </c>
      <c r="L88">
        <v>631.27189099999998</v>
      </c>
      <c r="M88">
        <v>82.152500000000003</v>
      </c>
      <c r="N88">
        <v>114.167812</v>
      </c>
      <c r="O88">
        <v>119.52282700000001</v>
      </c>
      <c r="P88">
        <v>133.01456200000001</v>
      </c>
      <c r="Q88">
        <v>21.089030000000001</v>
      </c>
      <c r="R88">
        <v>40.970032000000003</v>
      </c>
      <c r="S88">
        <v>25.506032000000001</v>
      </c>
      <c r="T88">
        <v>0</v>
      </c>
      <c r="U88">
        <v>337.28433799999999</v>
      </c>
      <c r="V88">
        <v>19.687605000000001</v>
      </c>
      <c r="W88">
        <v>29.333275</v>
      </c>
      <c r="X88">
        <v>142.57385199999999</v>
      </c>
      <c r="Y88">
        <v>0</v>
      </c>
      <c r="Z88">
        <v>12.668495</v>
      </c>
      <c r="AA88">
        <v>41.230890000000002</v>
      </c>
      <c r="AB88">
        <v>38.186531000000002</v>
      </c>
      <c r="AC88">
        <v>28.089203999999999</v>
      </c>
      <c r="AD88">
        <v>35.365878000000002</v>
      </c>
      <c r="AE88">
        <v>31.868500999999998</v>
      </c>
      <c r="AF88">
        <v>25.730163000000001</v>
      </c>
      <c r="AG88">
        <v>37.263213999999998</v>
      </c>
      <c r="AH88">
        <v>147.816993</v>
      </c>
      <c r="AI88">
        <v>14.764253999999999</v>
      </c>
      <c r="AJ88">
        <v>0</v>
      </c>
      <c r="AK88">
        <v>49.059539999999998</v>
      </c>
      <c r="AL88">
        <v>76.705886000000007</v>
      </c>
      <c r="AM88">
        <v>15.274611999999999</v>
      </c>
      <c r="AN88">
        <v>0.66560900000000001</v>
      </c>
      <c r="AO88">
        <v>19.038117</v>
      </c>
      <c r="AP88">
        <v>0</v>
      </c>
      <c r="AQ88">
        <v>46.276020000000003</v>
      </c>
      <c r="AR88">
        <v>47.482211999999997</v>
      </c>
      <c r="AS88">
        <v>30.828821000000001</v>
      </c>
      <c r="AT88">
        <v>7.247204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72.920000000000016</v>
      </c>
      <c r="BA88">
        <f t="shared" si="4"/>
        <v>2683.3657420000009</v>
      </c>
      <c r="BD88">
        <v>22.23</v>
      </c>
      <c r="BE88">
        <v>3.37</v>
      </c>
      <c r="BF88">
        <v>1.01</v>
      </c>
      <c r="BG88">
        <v>3.86</v>
      </c>
      <c r="BH88">
        <v>5.63</v>
      </c>
      <c r="BI88">
        <v>4.53</v>
      </c>
      <c r="BJ88">
        <v>2.9</v>
      </c>
      <c r="BK88">
        <v>4.3899999999999997</v>
      </c>
      <c r="BL88">
        <v>1.85</v>
      </c>
      <c r="BM88">
        <v>1.54</v>
      </c>
      <c r="BN88">
        <v>0.49</v>
      </c>
      <c r="BO88">
        <v>14.48</v>
      </c>
      <c r="BP88">
        <v>0</v>
      </c>
      <c r="BQ88">
        <v>4.18</v>
      </c>
      <c r="BR88">
        <v>2.0299999999999998</v>
      </c>
      <c r="BS88">
        <v>0.43</v>
      </c>
      <c r="BT88">
        <v>0</v>
      </c>
      <c r="BU88">
        <v>0</v>
      </c>
      <c r="BV88">
        <v>0</v>
      </c>
      <c r="BW88">
        <f t="shared" si="5"/>
        <v>72.920000000000016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208.309842</v>
      </c>
      <c r="L89">
        <v>631.27189099999998</v>
      </c>
      <c r="M89">
        <v>82.152500000000003</v>
      </c>
      <c r="N89">
        <v>114.167812</v>
      </c>
      <c r="O89">
        <v>119.52282700000001</v>
      </c>
      <c r="P89">
        <v>133.01456200000001</v>
      </c>
      <c r="Q89">
        <v>21.089030000000001</v>
      </c>
      <c r="R89">
        <v>40.970032000000003</v>
      </c>
      <c r="S89">
        <v>25.506032000000001</v>
      </c>
      <c r="T89">
        <v>0</v>
      </c>
      <c r="U89">
        <v>337.28433799999999</v>
      </c>
      <c r="V89">
        <v>19.687605000000001</v>
      </c>
      <c r="W89">
        <v>29.333275</v>
      </c>
      <c r="X89">
        <v>142.57385199999999</v>
      </c>
      <c r="Y89">
        <v>0</v>
      </c>
      <c r="Z89">
        <v>12.668495</v>
      </c>
      <c r="AA89">
        <v>41.230890000000002</v>
      </c>
      <c r="AB89">
        <v>38.186531000000002</v>
      </c>
      <c r="AC89">
        <v>28.089203999999999</v>
      </c>
      <c r="AD89">
        <v>35.365878000000002</v>
      </c>
      <c r="AE89">
        <v>31.868500999999998</v>
      </c>
      <c r="AF89">
        <v>25.730163000000001</v>
      </c>
      <c r="AG89">
        <v>37.263213999999998</v>
      </c>
      <c r="AH89">
        <v>147.816993</v>
      </c>
      <c r="AI89">
        <v>14.764253999999999</v>
      </c>
      <c r="AJ89">
        <v>0</v>
      </c>
      <c r="AK89">
        <v>49.059539999999998</v>
      </c>
      <c r="AL89">
        <v>76.705886000000007</v>
      </c>
      <c r="AM89">
        <v>15.274611999999999</v>
      </c>
      <c r="AN89">
        <v>0.66560900000000001</v>
      </c>
      <c r="AO89">
        <v>21.027173999999999</v>
      </c>
      <c r="AP89">
        <v>0</v>
      </c>
      <c r="AQ89">
        <v>46.276020000000003</v>
      </c>
      <c r="AR89">
        <v>47.482211999999997</v>
      </c>
      <c r="AS89">
        <v>30.828821000000001</v>
      </c>
      <c r="AT89">
        <v>7.247204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72.860000000000014</v>
      </c>
      <c r="BA89">
        <f t="shared" si="4"/>
        <v>2685.2947990000007</v>
      </c>
      <c r="BD89">
        <v>22.23</v>
      </c>
      <c r="BE89">
        <v>3.37</v>
      </c>
      <c r="BF89">
        <v>0.95</v>
      </c>
      <c r="BG89">
        <v>3.86</v>
      </c>
      <c r="BH89">
        <v>5.63</v>
      </c>
      <c r="BI89">
        <v>4.53</v>
      </c>
      <c r="BJ89">
        <v>2.9</v>
      </c>
      <c r="BK89">
        <v>4.3899999999999997</v>
      </c>
      <c r="BL89">
        <v>1.85</v>
      </c>
      <c r="BM89">
        <v>1.54</v>
      </c>
      <c r="BN89">
        <v>0.49</v>
      </c>
      <c r="BO89">
        <v>14.48</v>
      </c>
      <c r="BP89">
        <v>0</v>
      </c>
      <c r="BQ89">
        <v>4.18</v>
      </c>
      <c r="BR89">
        <v>2.0299999999999998</v>
      </c>
      <c r="BS89">
        <v>0.43</v>
      </c>
      <c r="BT89">
        <v>0</v>
      </c>
      <c r="BU89">
        <v>0</v>
      </c>
      <c r="BV89">
        <v>0</v>
      </c>
      <c r="BW89">
        <f t="shared" si="5"/>
        <v>72.860000000000014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208.309842</v>
      </c>
      <c r="L90">
        <v>631.27189099999998</v>
      </c>
      <c r="M90">
        <v>82.152500000000003</v>
      </c>
      <c r="N90">
        <v>114.167812</v>
      </c>
      <c r="O90">
        <v>119.52282700000001</v>
      </c>
      <c r="P90">
        <v>133.01456200000001</v>
      </c>
      <c r="Q90">
        <v>21.089030000000001</v>
      </c>
      <c r="R90">
        <v>40.970032000000003</v>
      </c>
      <c r="S90">
        <v>25.506032000000001</v>
      </c>
      <c r="T90">
        <v>0</v>
      </c>
      <c r="U90">
        <v>337.28433799999999</v>
      </c>
      <c r="V90">
        <v>19.687605000000001</v>
      </c>
      <c r="W90">
        <v>29.333275</v>
      </c>
      <c r="X90">
        <v>142.57385199999999</v>
      </c>
      <c r="Y90">
        <v>0</v>
      </c>
      <c r="Z90">
        <v>12.668495</v>
      </c>
      <c r="AA90">
        <v>41.230890000000002</v>
      </c>
      <c r="AB90">
        <v>38.186531000000002</v>
      </c>
      <c r="AC90">
        <v>28.089203999999999</v>
      </c>
      <c r="AD90">
        <v>35.365878000000002</v>
      </c>
      <c r="AE90">
        <v>31.868500999999998</v>
      </c>
      <c r="AF90">
        <v>25.730163000000001</v>
      </c>
      <c r="AG90">
        <v>37.263213999999998</v>
      </c>
      <c r="AH90">
        <v>147.816993</v>
      </c>
      <c r="AI90">
        <v>14.764253999999999</v>
      </c>
      <c r="AJ90">
        <v>0</v>
      </c>
      <c r="AK90">
        <v>49.059539999999998</v>
      </c>
      <c r="AL90">
        <v>76.705886000000007</v>
      </c>
      <c r="AM90">
        <v>15.274611999999999</v>
      </c>
      <c r="AN90">
        <v>0.66560900000000001</v>
      </c>
      <c r="AO90">
        <v>21.027173999999999</v>
      </c>
      <c r="AP90">
        <v>0</v>
      </c>
      <c r="AQ90">
        <v>46.276020000000003</v>
      </c>
      <c r="AR90">
        <v>47.482211999999997</v>
      </c>
      <c r="AS90">
        <v>30.828821000000001</v>
      </c>
      <c r="AT90">
        <v>7.247204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72.860000000000014</v>
      </c>
      <c r="BA90">
        <f t="shared" si="4"/>
        <v>2685.2947990000007</v>
      </c>
      <c r="BD90">
        <v>22.23</v>
      </c>
      <c r="BE90">
        <v>3.37</v>
      </c>
      <c r="BF90">
        <v>0.95</v>
      </c>
      <c r="BG90">
        <v>3.86</v>
      </c>
      <c r="BH90">
        <v>5.63</v>
      </c>
      <c r="BI90">
        <v>4.53</v>
      </c>
      <c r="BJ90">
        <v>2.9</v>
      </c>
      <c r="BK90">
        <v>4.3899999999999997</v>
      </c>
      <c r="BL90">
        <v>1.85</v>
      </c>
      <c r="BM90">
        <v>1.54</v>
      </c>
      <c r="BN90">
        <v>0.49</v>
      </c>
      <c r="BO90">
        <v>14.48</v>
      </c>
      <c r="BP90">
        <v>0</v>
      </c>
      <c r="BQ90">
        <v>4.18</v>
      </c>
      <c r="BR90">
        <v>2.0299999999999998</v>
      </c>
      <c r="BS90">
        <v>0.43</v>
      </c>
      <c r="BT90">
        <v>0</v>
      </c>
      <c r="BU90">
        <v>0</v>
      </c>
      <c r="BV90">
        <v>0</v>
      </c>
      <c r="BW90">
        <f t="shared" si="5"/>
        <v>72.860000000000014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208.309842</v>
      </c>
      <c r="L91">
        <v>629.095237</v>
      </c>
      <c r="M91">
        <v>82.152500000000003</v>
      </c>
      <c r="N91">
        <v>114.167812</v>
      </c>
      <c r="O91">
        <v>119.52282700000001</v>
      </c>
      <c r="P91">
        <v>133.01456200000001</v>
      </c>
      <c r="Q91">
        <v>21.089030000000001</v>
      </c>
      <c r="R91">
        <v>40.970032000000003</v>
      </c>
      <c r="S91">
        <v>25.506032000000001</v>
      </c>
      <c r="T91">
        <v>0</v>
      </c>
      <c r="U91">
        <v>337.28433799999999</v>
      </c>
      <c r="V91">
        <v>19.687605000000001</v>
      </c>
      <c r="W91">
        <v>29.333275</v>
      </c>
      <c r="X91">
        <v>142.57385199999999</v>
      </c>
      <c r="Y91">
        <v>0</v>
      </c>
      <c r="Z91">
        <v>19.002742999999999</v>
      </c>
      <c r="AA91">
        <v>41.230890000000002</v>
      </c>
      <c r="AB91">
        <v>39.552176000000003</v>
      </c>
      <c r="AC91">
        <v>29.537786000000001</v>
      </c>
      <c r="AD91">
        <v>37.280997999999997</v>
      </c>
      <c r="AE91">
        <v>34.720545999999999</v>
      </c>
      <c r="AF91">
        <v>29.160851000000001</v>
      </c>
      <c r="AG91">
        <v>37.263213999999998</v>
      </c>
      <c r="AH91">
        <v>149.51025300000001</v>
      </c>
      <c r="AI91">
        <v>14.764253999999999</v>
      </c>
      <c r="AJ91">
        <v>0</v>
      </c>
      <c r="AK91">
        <v>49.059539999999998</v>
      </c>
      <c r="AL91">
        <v>76.705886000000007</v>
      </c>
      <c r="AM91">
        <v>15.274611999999999</v>
      </c>
      <c r="AN91">
        <v>0.66560900000000001</v>
      </c>
      <c r="AO91">
        <v>23.868683999999998</v>
      </c>
      <c r="AP91">
        <v>0</v>
      </c>
      <c r="AQ91">
        <v>48.224483999999997</v>
      </c>
      <c r="AR91">
        <v>47.482211999999997</v>
      </c>
      <c r="AS91">
        <v>30.828821000000001</v>
      </c>
      <c r="AT91">
        <v>7.247204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73.879999999999981</v>
      </c>
      <c r="BA91">
        <f t="shared" si="4"/>
        <v>2707.9677070000007</v>
      </c>
      <c r="BD91">
        <v>22.23</v>
      </c>
      <c r="BE91">
        <v>3.45</v>
      </c>
      <c r="BF91">
        <v>0.93</v>
      </c>
      <c r="BG91">
        <v>3.97</v>
      </c>
      <c r="BH91">
        <v>5.62</v>
      </c>
      <c r="BI91">
        <v>4.62</v>
      </c>
      <c r="BJ91">
        <v>2.9</v>
      </c>
      <c r="BK91">
        <v>4.47</v>
      </c>
      <c r="BL91">
        <v>1.97</v>
      </c>
      <c r="BM91">
        <v>1.54</v>
      </c>
      <c r="BN91">
        <v>0.51</v>
      </c>
      <c r="BO91">
        <v>15</v>
      </c>
      <c r="BP91">
        <v>0</v>
      </c>
      <c r="BQ91">
        <v>4.3</v>
      </c>
      <c r="BR91">
        <v>1.94</v>
      </c>
      <c r="BS91">
        <v>0.43</v>
      </c>
      <c r="BT91">
        <v>0</v>
      </c>
      <c r="BU91">
        <v>0</v>
      </c>
      <c r="BV91">
        <v>0</v>
      </c>
      <c r="BW91">
        <f t="shared" si="5"/>
        <v>73.879999999999981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208.309842</v>
      </c>
      <c r="L92">
        <v>629.095237</v>
      </c>
      <c r="M92">
        <v>82.152500000000003</v>
      </c>
      <c r="N92">
        <v>114.167812</v>
      </c>
      <c r="O92">
        <v>119.52282700000001</v>
      </c>
      <c r="P92">
        <v>133.01456200000001</v>
      </c>
      <c r="Q92">
        <v>21.089030000000001</v>
      </c>
      <c r="R92">
        <v>40.970032000000003</v>
      </c>
      <c r="S92">
        <v>25.506032000000001</v>
      </c>
      <c r="T92">
        <v>0</v>
      </c>
      <c r="U92">
        <v>337.28433799999999</v>
      </c>
      <c r="V92">
        <v>19.687605000000001</v>
      </c>
      <c r="W92">
        <v>29.333275</v>
      </c>
      <c r="X92">
        <v>142.57385199999999</v>
      </c>
      <c r="Y92">
        <v>0</v>
      </c>
      <c r="Z92">
        <v>19.002742999999999</v>
      </c>
      <c r="AA92">
        <v>41.230890000000002</v>
      </c>
      <c r="AB92">
        <v>39.552176000000003</v>
      </c>
      <c r="AC92">
        <v>29.537786000000001</v>
      </c>
      <c r="AD92">
        <v>37.280997999999997</v>
      </c>
      <c r="AE92">
        <v>34.720545999999999</v>
      </c>
      <c r="AF92">
        <v>29.160851000000001</v>
      </c>
      <c r="AG92">
        <v>37.263213999999998</v>
      </c>
      <c r="AH92">
        <v>149.51025300000001</v>
      </c>
      <c r="AI92">
        <v>14.764253999999999</v>
      </c>
      <c r="AJ92">
        <v>0</v>
      </c>
      <c r="AK92">
        <v>49.059539999999998</v>
      </c>
      <c r="AL92">
        <v>76.705886000000007</v>
      </c>
      <c r="AM92">
        <v>15.274611999999999</v>
      </c>
      <c r="AN92">
        <v>0.66560900000000001</v>
      </c>
      <c r="AO92">
        <v>23.868683999999998</v>
      </c>
      <c r="AP92">
        <v>0</v>
      </c>
      <c r="AQ92">
        <v>48.224483999999997</v>
      </c>
      <c r="AR92">
        <v>47.482211999999997</v>
      </c>
      <c r="AS92">
        <v>30.828821000000001</v>
      </c>
      <c r="AT92">
        <v>7.247204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73.879999999999981</v>
      </c>
      <c r="BA92">
        <f t="shared" si="4"/>
        <v>2707.9677070000007</v>
      </c>
      <c r="BD92">
        <v>22.23</v>
      </c>
      <c r="BE92">
        <v>3.45</v>
      </c>
      <c r="BF92">
        <v>0.93</v>
      </c>
      <c r="BG92">
        <v>3.97</v>
      </c>
      <c r="BH92">
        <v>5.62</v>
      </c>
      <c r="BI92">
        <v>4.62</v>
      </c>
      <c r="BJ92">
        <v>2.9</v>
      </c>
      <c r="BK92">
        <v>4.47</v>
      </c>
      <c r="BL92">
        <v>1.97</v>
      </c>
      <c r="BM92">
        <v>1.54</v>
      </c>
      <c r="BN92">
        <v>0.51</v>
      </c>
      <c r="BO92">
        <v>15</v>
      </c>
      <c r="BP92">
        <v>0</v>
      </c>
      <c r="BQ92">
        <v>4.3</v>
      </c>
      <c r="BR92">
        <v>1.94</v>
      </c>
      <c r="BS92">
        <v>0.43</v>
      </c>
      <c r="BT92">
        <v>0</v>
      </c>
      <c r="BU92">
        <v>0</v>
      </c>
      <c r="BV92">
        <v>0</v>
      </c>
      <c r="BW92">
        <f t="shared" si="5"/>
        <v>73.879999999999981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208.309842</v>
      </c>
      <c r="L93">
        <v>598.19391199999995</v>
      </c>
      <c r="M93">
        <v>82.152500000000003</v>
      </c>
      <c r="N93">
        <v>114.167812</v>
      </c>
      <c r="O93">
        <v>119.52282700000001</v>
      </c>
      <c r="P93">
        <v>133.01456200000001</v>
      </c>
      <c r="Q93">
        <v>21.089030000000001</v>
      </c>
      <c r="R93">
        <v>40.970032000000003</v>
      </c>
      <c r="S93">
        <v>25.506032000000001</v>
      </c>
      <c r="T93">
        <v>0</v>
      </c>
      <c r="U93">
        <v>337.28433799999999</v>
      </c>
      <c r="V93">
        <v>19.687605000000001</v>
      </c>
      <c r="W93">
        <v>29.333275</v>
      </c>
      <c r="X93">
        <v>142.57385199999999</v>
      </c>
      <c r="Y93">
        <v>0</v>
      </c>
      <c r="Z93">
        <v>19.002742999999999</v>
      </c>
      <c r="AA93">
        <v>41.230890000000002</v>
      </c>
      <c r="AB93">
        <v>39.552176000000003</v>
      </c>
      <c r="AC93">
        <v>29.537786000000001</v>
      </c>
      <c r="AD93">
        <v>37.280997999999997</v>
      </c>
      <c r="AE93">
        <v>34.720545999999999</v>
      </c>
      <c r="AF93">
        <v>29.160851000000001</v>
      </c>
      <c r="AG93">
        <v>37.263213999999998</v>
      </c>
      <c r="AH93">
        <v>149.51025300000001</v>
      </c>
      <c r="AI93">
        <v>14.764253999999999</v>
      </c>
      <c r="AJ93">
        <v>0</v>
      </c>
      <c r="AK93">
        <v>49.059539999999998</v>
      </c>
      <c r="AL93">
        <v>76.705886000000007</v>
      </c>
      <c r="AM93">
        <v>15.274611999999999</v>
      </c>
      <c r="AN93">
        <v>0.66560900000000001</v>
      </c>
      <c r="AO93">
        <v>25.005288</v>
      </c>
      <c r="AP93">
        <v>0</v>
      </c>
      <c r="AQ93">
        <v>48.224483999999997</v>
      </c>
      <c r="AR93">
        <v>47.482211999999997</v>
      </c>
      <c r="AS93">
        <v>30.828821000000001</v>
      </c>
      <c r="AT93">
        <v>7.247204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73.879999999999981</v>
      </c>
      <c r="BA93">
        <f t="shared" si="4"/>
        <v>2678.2029860000002</v>
      </c>
      <c r="BD93">
        <v>22.23</v>
      </c>
      <c r="BE93">
        <v>3.45</v>
      </c>
      <c r="BF93">
        <v>0.93</v>
      </c>
      <c r="BG93">
        <v>3.97</v>
      </c>
      <c r="BH93">
        <v>5.62</v>
      </c>
      <c r="BI93">
        <v>4.62</v>
      </c>
      <c r="BJ93">
        <v>2.9</v>
      </c>
      <c r="BK93">
        <v>4.47</v>
      </c>
      <c r="BL93">
        <v>1.97</v>
      </c>
      <c r="BM93">
        <v>1.54</v>
      </c>
      <c r="BN93">
        <v>0.51</v>
      </c>
      <c r="BO93">
        <v>15</v>
      </c>
      <c r="BP93">
        <v>0</v>
      </c>
      <c r="BQ93">
        <v>4.3</v>
      </c>
      <c r="BR93">
        <v>1.94</v>
      </c>
      <c r="BS93">
        <v>0.43</v>
      </c>
      <c r="BT93">
        <v>0</v>
      </c>
      <c r="BU93">
        <v>0</v>
      </c>
      <c r="BV93">
        <v>0</v>
      </c>
      <c r="BW93">
        <f t="shared" si="5"/>
        <v>73.879999999999981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208.309842</v>
      </c>
      <c r="L94">
        <v>525.77599999999995</v>
      </c>
      <c r="M94">
        <v>82.152500000000003</v>
      </c>
      <c r="N94">
        <v>114.167812</v>
      </c>
      <c r="O94">
        <v>119.52282700000001</v>
      </c>
      <c r="P94">
        <v>133.01456200000001</v>
      </c>
      <c r="Q94">
        <v>21.089030000000001</v>
      </c>
      <c r="R94">
        <v>40.970032000000003</v>
      </c>
      <c r="S94">
        <v>25.506032000000001</v>
      </c>
      <c r="T94">
        <v>0</v>
      </c>
      <c r="U94">
        <v>337.28433799999999</v>
      </c>
      <c r="V94">
        <v>19.687605000000001</v>
      </c>
      <c r="W94">
        <v>29.333275</v>
      </c>
      <c r="X94">
        <v>142.57385199999999</v>
      </c>
      <c r="Y94">
        <v>0</v>
      </c>
      <c r="Z94">
        <v>19.002742999999999</v>
      </c>
      <c r="AA94">
        <v>41.230890000000002</v>
      </c>
      <c r="AB94">
        <v>39.552176000000003</v>
      </c>
      <c r="AC94">
        <v>29.537786000000001</v>
      </c>
      <c r="AD94">
        <v>37.280997999999997</v>
      </c>
      <c r="AE94">
        <v>34.720545999999999</v>
      </c>
      <c r="AF94">
        <v>29.160851000000001</v>
      </c>
      <c r="AG94">
        <v>37.263213999999998</v>
      </c>
      <c r="AH94">
        <v>149.51025300000001</v>
      </c>
      <c r="AI94">
        <v>14.764253999999999</v>
      </c>
      <c r="AJ94">
        <v>0</v>
      </c>
      <c r="AK94">
        <v>49.059539999999998</v>
      </c>
      <c r="AL94">
        <v>76.705886000000007</v>
      </c>
      <c r="AM94">
        <v>15.274611999999999</v>
      </c>
      <c r="AN94">
        <v>0.66560900000000001</v>
      </c>
      <c r="AO94">
        <v>25.005288</v>
      </c>
      <c r="AP94">
        <v>0</v>
      </c>
      <c r="AQ94">
        <v>48.224483999999997</v>
      </c>
      <c r="AR94">
        <v>47.482211999999997</v>
      </c>
      <c r="AS94">
        <v>30.828821000000001</v>
      </c>
      <c r="AT94">
        <v>7.247204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73.779999999999987</v>
      </c>
      <c r="BA94">
        <f t="shared" si="4"/>
        <v>2605.6850740000004</v>
      </c>
      <c r="BD94">
        <v>22.23</v>
      </c>
      <c r="BE94">
        <v>3.45</v>
      </c>
      <c r="BF94">
        <v>0.93</v>
      </c>
      <c r="BG94">
        <v>3.97</v>
      </c>
      <c r="BH94">
        <v>5.62</v>
      </c>
      <c r="BI94">
        <v>4.62</v>
      </c>
      <c r="BJ94">
        <v>2.9</v>
      </c>
      <c r="BK94">
        <v>4.41</v>
      </c>
      <c r="BL94">
        <v>1.93</v>
      </c>
      <c r="BM94">
        <v>1.54</v>
      </c>
      <c r="BN94">
        <v>0.51</v>
      </c>
      <c r="BO94">
        <v>15</v>
      </c>
      <c r="BP94">
        <v>0</v>
      </c>
      <c r="BQ94">
        <v>4.3</v>
      </c>
      <c r="BR94">
        <v>1.94</v>
      </c>
      <c r="BS94">
        <v>0.43</v>
      </c>
      <c r="BT94">
        <v>0</v>
      </c>
      <c r="BU94">
        <v>0</v>
      </c>
      <c r="BV94">
        <v>0</v>
      </c>
      <c r="BW94">
        <f t="shared" si="5"/>
        <v>73.779999999999987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208.309842</v>
      </c>
      <c r="L95">
        <v>512.245</v>
      </c>
      <c r="M95">
        <v>82.152500000000003</v>
      </c>
      <c r="N95">
        <v>114.167812</v>
      </c>
      <c r="O95">
        <v>119.52282700000001</v>
      </c>
      <c r="P95">
        <v>133.01456200000001</v>
      </c>
      <c r="Q95">
        <v>21.089030000000001</v>
      </c>
      <c r="R95">
        <v>40.970032000000003</v>
      </c>
      <c r="S95">
        <v>25.506032000000001</v>
      </c>
      <c r="T95">
        <v>0</v>
      </c>
      <c r="U95">
        <v>337.28433799999999</v>
      </c>
      <c r="V95">
        <v>19.687605000000001</v>
      </c>
      <c r="W95">
        <v>31.093271999999999</v>
      </c>
      <c r="X95">
        <v>142.57385199999999</v>
      </c>
      <c r="Y95">
        <v>0</v>
      </c>
      <c r="Z95">
        <v>12.668495</v>
      </c>
      <c r="AA95">
        <v>41.230890000000002</v>
      </c>
      <c r="AB95">
        <v>38.186531000000002</v>
      </c>
      <c r="AC95">
        <v>28.089203999999999</v>
      </c>
      <c r="AD95">
        <v>35.365878000000002</v>
      </c>
      <c r="AE95">
        <v>31.868500999999998</v>
      </c>
      <c r="AF95">
        <v>25.730163000000001</v>
      </c>
      <c r="AG95">
        <v>37.263213999999998</v>
      </c>
      <c r="AH95">
        <v>147.816993</v>
      </c>
      <c r="AI95">
        <v>14.764253999999999</v>
      </c>
      <c r="AJ95">
        <v>0</v>
      </c>
      <c r="AK95">
        <v>49.059539999999998</v>
      </c>
      <c r="AL95">
        <v>76.705886000000007</v>
      </c>
      <c r="AM95">
        <v>15.274611999999999</v>
      </c>
      <c r="AN95">
        <v>0.66560900000000001</v>
      </c>
      <c r="AO95">
        <v>25.857741000000001</v>
      </c>
      <c r="AP95">
        <v>3.7142599999999999</v>
      </c>
      <c r="AQ95">
        <v>48.224483999999997</v>
      </c>
      <c r="AR95">
        <v>47.482211999999997</v>
      </c>
      <c r="AS95">
        <v>30.828821000000001</v>
      </c>
      <c r="AT95">
        <v>7.247204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73.779999999999987</v>
      </c>
      <c r="BA95">
        <f t="shared" si="4"/>
        <v>2579.4411960000011</v>
      </c>
      <c r="BD95">
        <v>22.23</v>
      </c>
      <c r="BE95">
        <v>3.45</v>
      </c>
      <c r="BF95">
        <v>0.93</v>
      </c>
      <c r="BG95">
        <v>3.97</v>
      </c>
      <c r="BH95">
        <v>5.62</v>
      </c>
      <c r="BI95">
        <v>4.62</v>
      </c>
      <c r="BJ95">
        <v>2.9</v>
      </c>
      <c r="BK95">
        <v>4.41</v>
      </c>
      <c r="BL95">
        <v>1.93</v>
      </c>
      <c r="BM95">
        <v>1.54</v>
      </c>
      <c r="BN95">
        <v>0.51</v>
      </c>
      <c r="BO95">
        <v>15</v>
      </c>
      <c r="BP95">
        <v>0</v>
      </c>
      <c r="BQ95">
        <v>4.3</v>
      </c>
      <c r="BR95">
        <v>1.94</v>
      </c>
      <c r="BS95">
        <v>0.43</v>
      </c>
      <c r="BT95">
        <v>0</v>
      </c>
      <c r="BU95">
        <v>0</v>
      </c>
      <c r="BV95">
        <v>0</v>
      </c>
      <c r="BW95">
        <f t="shared" si="5"/>
        <v>73.779999999999987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208.309842</v>
      </c>
      <c r="L96">
        <v>515.14449999999999</v>
      </c>
      <c r="M96">
        <v>82.152500000000003</v>
      </c>
      <c r="N96">
        <v>114.167812</v>
      </c>
      <c r="O96">
        <v>119.52282700000001</v>
      </c>
      <c r="P96">
        <v>133.01456200000001</v>
      </c>
      <c r="Q96">
        <v>21.089030000000001</v>
      </c>
      <c r="R96">
        <v>40.970032000000003</v>
      </c>
      <c r="S96">
        <v>25.506032000000001</v>
      </c>
      <c r="T96">
        <v>0</v>
      </c>
      <c r="U96">
        <v>337.28433799999999</v>
      </c>
      <c r="V96">
        <v>19.687605000000001</v>
      </c>
      <c r="W96">
        <v>31.093271999999999</v>
      </c>
      <c r="X96">
        <v>142.57385199999999</v>
      </c>
      <c r="Y96">
        <v>0</v>
      </c>
      <c r="Z96">
        <v>12.668495</v>
      </c>
      <c r="AA96">
        <v>41.230890000000002</v>
      </c>
      <c r="AB96">
        <v>38.186531000000002</v>
      </c>
      <c r="AC96">
        <v>28.089203999999999</v>
      </c>
      <c r="AD96">
        <v>35.365878000000002</v>
      </c>
      <c r="AE96">
        <v>31.868500999999998</v>
      </c>
      <c r="AF96">
        <v>25.730163000000001</v>
      </c>
      <c r="AG96">
        <v>37.263213999999998</v>
      </c>
      <c r="AH96">
        <v>147.816993</v>
      </c>
      <c r="AI96">
        <v>14.764253999999999</v>
      </c>
      <c r="AJ96">
        <v>0</v>
      </c>
      <c r="AK96">
        <v>49.059539999999998</v>
      </c>
      <c r="AL96">
        <v>76.705886000000007</v>
      </c>
      <c r="AM96">
        <v>15.274611999999999</v>
      </c>
      <c r="AN96">
        <v>0.66560900000000001</v>
      </c>
      <c r="AO96">
        <v>25.857741000000001</v>
      </c>
      <c r="AP96">
        <v>3.7142599999999999</v>
      </c>
      <c r="AQ96">
        <v>47.493810000000003</v>
      </c>
      <c r="AR96">
        <v>47.482211999999997</v>
      </c>
      <c r="AS96">
        <v>30.828821000000001</v>
      </c>
      <c r="AT96">
        <v>7.247204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73.779999999999987</v>
      </c>
      <c r="BA96">
        <f t="shared" si="4"/>
        <v>2581.6100220000012</v>
      </c>
      <c r="BD96">
        <v>22.23</v>
      </c>
      <c r="BE96">
        <v>3.45</v>
      </c>
      <c r="BF96">
        <v>0.93</v>
      </c>
      <c r="BG96">
        <v>3.97</v>
      </c>
      <c r="BH96">
        <v>5.62</v>
      </c>
      <c r="BI96">
        <v>4.62</v>
      </c>
      <c r="BJ96">
        <v>2.9</v>
      </c>
      <c r="BK96">
        <v>4.41</v>
      </c>
      <c r="BL96">
        <v>1.93</v>
      </c>
      <c r="BM96">
        <v>1.54</v>
      </c>
      <c r="BN96">
        <v>0.51</v>
      </c>
      <c r="BO96">
        <v>15</v>
      </c>
      <c r="BP96">
        <v>0</v>
      </c>
      <c r="BQ96">
        <v>4.3</v>
      </c>
      <c r="BR96">
        <v>1.94</v>
      </c>
      <c r="BS96">
        <v>0.43</v>
      </c>
      <c r="BT96">
        <v>0</v>
      </c>
      <c r="BU96">
        <v>0</v>
      </c>
      <c r="BV96">
        <v>0</v>
      </c>
      <c r="BW96">
        <f t="shared" si="5"/>
        <v>73.779999999999987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208.309842</v>
      </c>
      <c r="L97">
        <v>534.47450000000003</v>
      </c>
      <c r="M97">
        <v>82.152500000000003</v>
      </c>
      <c r="N97">
        <v>114.167812</v>
      </c>
      <c r="O97">
        <v>119.52282700000001</v>
      </c>
      <c r="P97">
        <v>133.01456200000001</v>
      </c>
      <c r="Q97">
        <v>21.089030000000001</v>
      </c>
      <c r="R97">
        <v>40.970032000000003</v>
      </c>
      <c r="S97">
        <v>25.506032000000001</v>
      </c>
      <c r="T97">
        <v>0</v>
      </c>
      <c r="U97">
        <v>337.28433799999999</v>
      </c>
      <c r="V97">
        <v>19.687605000000001</v>
      </c>
      <c r="W97">
        <v>31.093271999999999</v>
      </c>
      <c r="X97">
        <v>142.57385199999999</v>
      </c>
      <c r="Y97">
        <v>0</v>
      </c>
      <c r="Z97">
        <v>12.668495</v>
      </c>
      <c r="AA97">
        <v>41.230890000000002</v>
      </c>
      <c r="AB97">
        <v>38.186531000000002</v>
      </c>
      <c r="AC97">
        <v>28.089203999999999</v>
      </c>
      <c r="AD97">
        <v>35.365878000000002</v>
      </c>
      <c r="AE97">
        <v>31.868500999999998</v>
      </c>
      <c r="AF97">
        <v>17.344035999999999</v>
      </c>
      <c r="AG97">
        <v>37.263213999999998</v>
      </c>
      <c r="AH97">
        <v>147.816993</v>
      </c>
      <c r="AI97">
        <v>14.764253999999999</v>
      </c>
      <c r="AJ97">
        <v>0</v>
      </c>
      <c r="AK97">
        <v>49.059539999999998</v>
      </c>
      <c r="AL97">
        <v>76.705886000000007</v>
      </c>
      <c r="AM97">
        <v>15.274611999999999</v>
      </c>
      <c r="AN97">
        <v>0.66560900000000001</v>
      </c>
      <c r="AO97">
        <v>25.857741000000001</v>
      </c>
      <c r="AP97">
        <v>8.0475619999999992</v>
      </c>
      <c r="AQ97">
        <v>47.493810000000003</v>
      </c>
      <c r="AR97">
        <v>47.482211999999997</v>
      </c>
      <c r="AS97">
        <v>30.828821000000001</v>
      </c>
      <c r="AT97">
        <v>7.247204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73.779999999999987</v>
      </c>
      <c r="BA97">
        <f t="shared" si="4"/>
        <v>2596.8871970000009</v>
      </c>
      <c r="BD97">
        <v>22.23</v>
      </c>
      <c r="BE97">
        <v>3.45</v>
      </c>
      <c r="BF97">
        <v>0.93</v>
      </c>
      <c r="BG97">
        <v>3.97</v>
      </c>
      <c r="BH97">
        <v>5.62</v>
      </c>
      <c r="BI97">
        <v>4.62</v>
      </c>
      <c r="BJ97">
        <v>2.9</v>
      </c>
      <c r="BK97">
        <v>4.41</v>
      </c>
      <c r="BL97">
        <v>1.93</v>
      </c>
      <c r="BM97">
        <v>1.54</v>
      </c>
      <c r="BN97">
        <v>0.51</v>
      </c>
      <c r="BO97">
        <v>15</v>
      </c>
      <c r="BP97">
        <v>0</v>
      </c>
      <c r="BQ97">
        <v>4.3</v>
      </c>
      <c r="BR97">
        <v>1.94</v>
      </c>
      <c r="BS97">
        <v>0.43</v>
      </c>
      <c r="BT97">
        <v>0</v>
      </c>
      <c r="BU97">
        <v>0</v>
      </c>
      <c r="BV97">
        <v>0</v>
      </c>
      <c r="BW97">
        <f t="shared" si="5"/>
        <v>73.779999999999987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208.309842</v>
      </c>
      <c r="L98">
        <v>529.64200000000005</v>
      </c>
      <c r="M98">
        <v>82.152500000000003</v>
      </c>
      <c r="N98">
        <v>114.167812</v>
      </c>
      <c r="O98">
        <v>119.52282700000001</v>
      </c>
      <c r="P98">
        <v>133.01456200000001</v>
      </c>
      <c r="Q98">
        <v>21.089030000000001</v>
      </c>
      <c r="R98">
        <v>40.970032000000003</v>
      </c>
      <c r="S98">
        <v>25.506032000000001</v>
      </c>
      <c r="T98">
        <v>0</v>
      </c>
      <c r="U98">
        <v>337.28433799999999</v>
      </c>
      <c r="V98">
        <v>19.687605000000001</v>
      </c>
      <c r="W98">
        <v>31.093271999999999</v>
      </c>
      <c r="X98">
        <v>142.57385199999999</v>
      </c>
      <c r="Y98">
        <v>0</v>
      </c>
      <c r="Z98">
        <v>12.668495</v>
      </c>
      <c r="AA98">
        <v>41.230890000000002</v>
      </c>
      <c r="AB98">
        <v>38.186531000000002</v>
      </c>
      <c r="AC98">
        <v>28.089203999999999</v>
      </c>
      <c r="AD98">
        <v>35.365878000000002</v>
      </c>
      <c r="AE98">
        <v>31.868500999999998</v>
      </c>
      <c r="AF98">
        <v>17.153441999999998</v>
      </c>
      <c r="AG98">
        <v>37.263213999999998</v>
      </c>
      <c r="AH98">
        <v>147.816993</v>
      </c>
      <c r="AI98">
        <v>14.764253999999999</v>
      </c>
      <c r="AJ98">
        <v>0</v>
      </c>
      <c r="AK98">
        <v>49.059539999999998</v>
      </c>
      <c r="AL98">
        <v>76.705886000000007</v>
      </c>
      <c r="AM98">
        <v>15.274611999999999</v>
      </c>
      <c r="AN98">
        <v>0.66560900000000001</v>
      </c>
      <c r="AO98">
        <v>25.857741000000001</v>
      </c>
      <c r="AP98">
        <v>8.0475619999999992</v>
      </c>
      <c r="AQ98">
        <v>47.128473</v>
      </c>
      <c r="AR98">
        <v>47.482211999999997</v>
      </c>
      <c r="AS98">
        <v>30.828821000000001</v>
      </c>
      <c r="AT98">
        <v>7.247204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73.779999999999987</v>
      </c>
      <c r="BA98">
        <f t="shared" si="4"/>
        <v>2591.4987660000015</v>
      </c>
      <c r="BD98">
        <v>22.23</v>
      </c>
      <c r="BE98">
        <v>3.45</v>
      </c>
      <c r="BF98">
        <v>0.93</v>
      </c>
      <c r="BG98">
        <v>3.97</v>
      </c>
      <c r="BH98">
        <v>5.62</v>
      </c>
      <c r="BI98">
        <v>4.62</v>
      </c>
      <c r="BJ98">
        <v>2.9</v>
      </c>
      <c r="BK98">
        <v>4.41</v>
      </c>
      <c r="BL98">
        <v>1.93</v>
      </c>
      <c r="BM98">
        <v>1.54</v>
      </c>
      <c r="BN98">
        <v>0.51</v>
      </c>
      <c r="BO98">
        <v>15</v>
      </c>
      <c r="BP98">
        <v>0</v>
      </c>
      <c r="BQ98">
        <v>4.3</v>
      </c>
      <c r="BR98">
        <v>1.94</v>
      </c>
      <c r="BS98">
        <v>0.43</v>
      </c>
      <c r="BT98">
        <v>0</v>
      </c>
      <c r="BU98">
        <v>0</v>
      </c>
      <c r="BV98">
        <v>0</v>
      </c>
      <c r="BW98">
        <f t="shared" si="5"/>
        <v>73.779999999999987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4.900397062249997</v>
      </c>
      <c r="L99">
        <f t="shared" si="6"/>
        <v>12.830087032499993</v>
      </c>
      <c r="M99">
        <f t="shared" si="6"/>
        <v>1.7972067500000004</v>
      </c>
      <c r="N99">
        <f t="shared" si="6"/>
        <v>2.7400274879999955</v>
      </c>
      <c r="O99">
        <f t="shared" si="6"/>
        <v>2.8685478480000022</v>
      </c>
      <c r="P99">
        <f t="shared" si="6"/>
        <v>3.1950677800000018</v>
      </c>
      <c r="Q99">
        <f t="shared" si="6"/>
        <v>0.32236055200000036</v>
      </c>
      <c r="R99">
        <f t="shared" si="6"/>
        <v>0.96657273075000127</v>
      </c>
      <c r="S99">
        <f t="shared" si="6"/>
        <v>0.60141291524999907</v>
      </c>
      <c r="T99">
        <f t="shared" si="6"/>
        <v>0</v>
      </c>
      <c r="U99">
        <f t="shared" si="6"/>
        <v>8.0669889070000131</v>
      </c>
      <c r="V99">
        <f t="shared" si="6"/>
        <v>0.47383981775000056</v>
      </c>
      <c r="W99">
        <f t="shared" si="6"/>
        <v>0.86862696950000096</v>
      </c>
      <c r="X99">
        <f t="shared" si="6"/>
        <v>3.421772447999992</v>
      </c>
      <c r="Y99">
        <f t="shared" si="6"/>
        <v>0</v>
      </c>
      <c r="Z99">
        <f t="shared" si="6"/>
        <v>0.31329753974999991</v>
      </c>
      <c r="AA99">
        <f t="shared" si="6"/>
        <v>0.98954135999999826</v>
      </c>
      <c r="AB99">
        <f t="shared" si="6"/>
        <v>0.92057367899999976</v>
      </c>
      <c r="AC99">
        <f t="shared" si="6"/>
        <v>0.6784866420000002</v>
      </c>
      <c r="AD99">
        <f t="shared" si="6"/>
        <v>0.85452643200000122</v>
      </c>
      <c r="AE99">
        <f t="shared" si="6"/>
        <v>0.77340015899999925</v>
      </c>
      <c r="AF99">
        <f t="shared" si="6"/>
        <v>0.29265677725000006</v>
      </c>
      <c r="AG99">
        <f t="shared" si="6"/>
        <v>0.89431713600000085</v>
      </c>
      <c r="AH99">
        <f t="shared" si="6"/>
        <v>2.305235753250003</v>
      </c>
      <c r="AI99">
        <f t="shared" si="6"/>
        <v>0.43123925599999974</v>
      </c>
      <c r="AJ99">
        <f t="shared" si="6"/>
        <v>0</v>
      </c>
      <c r="AK99">
        <f t="shared" si="6"/>
        <v>1.1774289600000025</v>
      </c>
      <c r="AL99">
        <f t="shared" si="6"/>
        <v>1.8379931969999996</v>
      </c>
      <c r="AM99">
        <f t="shared" si="6"/>
        <v>0.36659068799999989</v>
      </c>
      <c r="AN99">
        <f t="shared" si="6"/>
        <v>1.5974616000000039E-2</v>
      </c>
      <c r="AO99">
        <f t="shared" si="6"/>
        <v>0.45549405299999968</v>
      </c>
      <c r="AP99">
        <f t="shared" si="6"/>
        <v>0.14553706600000002</v>
      </c>
      <c r="AQ99">
        <f t="shared" si="6"/>
        <v>0.45667125000000003</v>
      </c>
      <c r="AR99">
        <f t="shared" si="6"/>
        <v>1.1491762319999981</v>
      </c>
      <c r="AS99">
        <f t="shared" si="6"/>
        <v>0.74218514100000088</v>
      </c>
      <c r="AT99">
        <f t="shared" si="6"/>
        <v>0.1739328960000002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1.7012875000000001</v>
      </c>
      <c r="BA99">
        <f t="shared" si="4"/>
        <v>59.728454634249999</v>
      </c>
      <c r="BD99">
        <f t="shared" ref="BD99:BW99" si="7">SUM(BD3:BD98)/4000</f>
        <v>0.53352000000000033</v>
      </c>
      <c r="BE99">
        <f t="shared" si="7"/>
        <v>8.2119999999999901E-2</v>
      </c>
      <c r="BF99">
        <f t="shared" si="7"/>
        <v>2.4900000000000012E-2</v>
      </c>
      <c r="BG99">
        <f t="shared" si="7"/>
        <v>9.440000000000015E-2</v>
      </c>
      <c r="BH99">
        <f t="shared" si="7"/>
        <v>0.1233775</v>
      </c>
      <c r="BI99">
        <f t="shared" si="7"/>
        <v>0.11015999999999995</v>
      </c>
      <c r="BJ99">
        <f t="shared" si="7"/>
        <v>6.9600000000000037E-2</v>
      </c>
      <c r="BK99">
        <f t="shared" si="7"/>
        <v>0.10558999999999995</v>
      </c>
      <c r="BL99">
        <f t="shared" si="7"/>
        <v>4.6034999999999979E-2</v>
      </c>
      <c r="BM99">
        <f t="shared" si="7"/>
        <v>3.6960000000000034E-2</v>
      </c>
      <c r="BN99">
        <f t="shared" si="7"/>
        <v>1.2080000000000013E-2</v>
      </c>
      <c r="BO99">
        <f t="shared" si="7"/>
        <v>0.30267000000000016</v>
      </c>
      <c r="BP99">
        <f t="shared" si="7"/>
        <v>0</v>
      </c>
      <c r="BQ99">
        <f t="shared" si="7"/>
        <v>0.10224000000000018</v>
      </c>
      <c r="BR99">
        <f t="shared" si="7"/>
        <v>4.7399999999999977E-2</v>
      </c>
      <c r="BS99">
        <f t="shared" si="7"/>
        <v>1.0234999999999996E-2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1.7012875000000001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5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5"/>
      <c r="M2" t="s">
        <v>27</v>
      </c>
      <c r="N2" t="s">
        <v>28</v>
      </c>
      <c r="O2" t="s">
        <v>29</v>
      </c>
      <c r="Q2" t="s">
        <v>38</v>
      </c>
      <c r="R2" t="s">
        <v>39</v>
      </c>
      <c r="S2" t="s">
        <v>40</v>
      </c>
      <c r="X2" t="s">
        <v>20</v>
      </c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22.793849000000002</v>
      </c>
      <c r="N3">
        <v>32.642656000000002</v>
      </c>
      <c r="O3">
        <v>28.819728999999999</v>
      </c>
      <c r="P3">
        <v>0</v>
      </c>
      <c r="Q3">
        <v>2.8800000000000002E-3</v>
      </c>
      <c r="R3">
        <v>29.701056000000001</v>
      </c>
      <c r="S3">
        <v>0</v>
      </c>
      <c r="T3">
        <v>0</v>
      </c>
      <c r="U3">
        <v>0</v>
      </c>
      <c r="V3">
        <v>0</v>
      </c>
      <c r="W3">
        <v>0</v>
      </c>
      <c r="X3">
        <v>50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163.96017000000001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22.793849000000002</v>
      </c>
      <c r="N4">
        <v>32.642656000000002</v>
      </c>
      <c r="O4">
        <v>28.819728999999999</v>
      </c>
      <c r="P4">
        <v>0</v>
      </c>
      <c r="Q4">
        <v>2.8800000000000002E-3</v>
      </c>
      <c r="R4">
        <v>29.701056000000001</v>
      </c>
      <c r="S4">
        <v>0</v>
      </c>
      <c r="T4">
        <v>0</v>
      </c>
      <c r="U4">
        <v>0</v>
      </c>
      <c r="V4">
        <v>0</v>
      </c>
      <c r="W4">
        <v>0</v>
      </c>
      <c r="X4">
        <v>50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163.96017000000001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22.793849000000002</v>
      </c>
      <c r="N5">
        <v>32.642656000000002</v>
      </c>
      <c r="O5">
        <v>28.819728999999999</v>
      </c>
      <c r="P5">
        <v>0</v>
      </c>
      <c r="Q5">
        <v>6.7678200000000004</v>
      </c>
      <c r="R5">
        <v>29.701056000000001</v>
      </c>
      <c r="S5">
        <v>13.12857</v>
      </c>
      <c r="T5">
        <v>0</v>
      </c>
      <c r="U5">
        <v>0</v>
      </c>
      <c r="V5">
        <v>0</v>
      </c>
      <c r="W5">
        <v>0</v>
      </c>
      <c r="X5">
        <v>50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183.85368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22.793849000000002</v>
      </c>
      <c r="N6">
        <v>32.642656000000002</v>
      </c>
      <c r="O6">
        <v>28.819728999999999</v>
      </c>
      <c r="P6">
        <v>0</v>
      </c>
      <c r="Q6">
        <v>6.7678200000000004</v>
      </c>
      <c r="R6">
        <v>29.701056000000001</v>
      </c>
      <c r="S6">
        <v>13.12857</v>
      </c>
      <c r="T6">
        <v>0</v>
      </c>
      <c r="U6">
        <v>0</v>
      </c>
      <c r="V6">
        <v>0</v>
      </c>
      <c r="W6">
        <v>0</v>
      </c>
      <c r="X6">
        <v>50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183.85368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22.793849000000002</v>
      </c>
      <c r="N7">
        <v>32.642656000000002</v>
      </c>
      <c r="O7">
        <v>28.819728999999999</v>
      </c>
      <c r="P7">
        <v>0</v>
      </c>
      <c r="Q7">
        <v>6.7678200000000004</v>
      </c>
      <c r="R7">
        <v>29.701056000000001</v>
      </c>
      <c r="S7">
        <v>13.12857</v>
      </c>
      <c r="T7">
        <v>0</v>
      </c>
      <c r="U7">
        <v>0</v>
      </c>
      <c r="V7">
        <v>0</v>
      </c>
      <c r="W7">
        <v>0</v>
      </c>
      <c r="X7">
        <v>50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183.85368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22.793849000000002</v>
      </c>
      <c r="N8">
        <v>32.642656000000002</v>
      </c>
      <c r="O8">
        <v>28.819728999999999</v>
      </c>
      <c r="P8">
        <v>0</v>
      </c>
      <c r="Q8">
        <v>6.7678200000000004</v>
      </c>
      <c r="R8">
        <v>29.701056000000001</v>
      </c>
      <c r="S8">
        <v>13.12857</v>
      </c>
      <c r="T8">
        <v>0</v>
      </c>
      <c r="U8">
        <v>0</v>
      </c>
      <c r="V8">
        <v>0</v>
      </c>
      <c r="W8">
        <v>0</v>
      </c>
      <c r="X8">
        <v>50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183.85368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22.793849000000002</v>
      </c>
      <c r="N9">
        <v>32.642656000000002</v>
      </c>
      <c r="O9">
        <v>28.819728999999999</v>
      </c>
      <c r="P9">
        <v>0</v>
      </c>
      <c r="Q9">
        <v>6.7678200000000004</v>
      </c>
      <c r="R9">
        <v>29.701056000000001</v>
      </c>
      <c r="S9">
        <v>13.12857</v>
      </c>
      <c r="T9">
        <v>0</v>
      </c>
      <c r="U9">
        <v>0</v>
      </c>
      <c r="V9">
        <v>0</v>
      </c>
      <c r="W9">
        <v>0</v>
      </c>
      <c r="X9">
        <v>50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183.85368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22.793849000000002</v>
      </c>
      <c r="N10">
        <v>32.642656000000002</v>
      </c>
      <c r="O10">
        <v>28.819728999999999</v>
      </c>
      <c r="P10">
        <v>0</v>
      </c>
      <c r="Q10">
        <v>6.7678200000000004</v>
      </c>
      <c r="R10">
        <v>29.701056000000001</v>
      </c>
      <c r="S10">
        <v>13.12857</v>
      </c>
      <c r="T10">
        <v>0</v>
      </c>
      <c r="U10">
        <v>0</v>
      </c>
      <c r="V10">
        <v>0</v>
      </c>
      <c r="W10">
        <v>0</v>
      </c>
      <c r="X10">
        <v>50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183.85368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22.793849000000002</v>
      </c>
      <c r="N11">
        <v>32.642656000000002</v>
      </c>
      <c r="O11">
        <v>28.819728999999999</v>
      </c>
      <c r="P11">
        <v>0</v>
      </c>
      <c r="Q11">
        <v>6.7649400000000002</v>
      </c>
      <c r="R11">
        <v>29.701056000000001</v>
      </c>
      <c r="S11">
        <v>13.12857</v>
      </c>
      <c r="T11">
        <v>0</v>
      </c>
      <c r="U11">
        <v>0</v>
      </c>
      <c r="V11">
        <v>0</v>
      </c>
      <c r="W11">
        <v>0</v>
      </c>
      <c r="X11">
        <v>50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183.85079999999999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22.793849000000002</v>
      </c>
      <c r="N12">
        <v>32.642656000000002</v>
      </c>
      <c r="O12">
        <v>28.819728999999999</v>
      </c>
      <c r="P12">
        <v>0</v>
      </c>
      <c r="Q12">
        <v>6.7649400000000002</v>
      </c>
      <c r="R12">
        <v>29.701056000000001</v>
      </c>
      <c r="S12">
        <v>13.12857</v>
      </c>
      <c r="T12">
        <v>0</v>
      </c>
      <c r="U12">
        <v>0</v>
      </c>
      <c r="V12">
        <v>0</v>
      </c>
      <c r="W12">
        <v>0</v>
      </c>
      <c r="X12">
        <v>50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183.85079999999999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22.793849000000002</v>
      </c>
      <c r="N13">
        <v>32.642656000000002</v>
      </c>
      <c r="O13">
        <v>28.819728999999999</v>
      </c>
      <c r="P13">
        <v>0</v>
      </c>
      <c r="Q13">
        <v>6.7649400000000002</v>
      </c>
      <c r="R13">
        <v>29.701056000000001</v>
      </c>
      <c r="S13">
        <v>13.12857</v>
      </c>
      <c r="T13">
        <v>0</v>
      </c>
      <c r="U13">
        <v>0</v>
      </c>
      <c r="V13">
        <v>0</v>
      </c>
      <c r="W13">
        <v>0</v>
      </c>
      <c r="X13">
        <v>50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183.85079999999999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22.793849000000002</v>
      </c>
      <c r="N14">
        <v>32.642656000000002</v>
      </c>
      <c r="O14">
        <v>28.819728999999999</v>
      </c>
      <c r="P14">
        <v>0</v>
      </c>
      <c r="Q14">
        <v>6.7649400000000002</v>
      </c>
      <c r="R14">
        <v>29.701056000000001</v>
      </c>
      <c r="S14">
        <v>13.12857</v>
      </c>
      <c r="T14">
        <v>0</v>
      </c>
      <c r="U14">
        <v>0</v>
      </c>
      <c r="V14">
        <v>0</v>
      </c>
      <c r="W14">
        <v>0</v>
      </c>
      <c r="X14">
        <v>50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183.85079999999999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22.793849000000002</v>
      </c>
      <c r="N15">
        <v>32.642656000000002</v>
      </c>
      <c r="O15">
        <v>28.819728999999999</v>
      </c>
      <c r="P15">
        <v>0</v>
      </c>
      <c r="Q15">
        <v>6.7649400000000002</v>
      </c>
      <c r="R15">
        <v>29.701056000000001</v>
      </c>
      <c r="S15">
        <v>13.12857</v>
      </c>
      <c r="T15">
        <v>0</v>
      </c>
      <c r="U15">
        <v>0</v>
      </c>
      <c r="V15">
        <v>0</v>
      </c>
      <c r="W15">
        <v>0</v>
      </c>
      <c r="X15">
        <v>50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183.85079999999999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22.793849000000002</v>
      </c>
      <c r="N16">
        <v>32.642656000000002</v>
      </c>
      <c r="O16">
        <v>28.819728999999999</v>
      </c>
      <c r="P16">
        <v>0</v>
      </c>
      <c r="Q16">
        <v>6.7649400000000002</v>
      </c>
      <c r="R16">
        <v>29.701056000000001</v>
      </c>
      <c r="S16">
        <v>13.12857</v>
      </c>
      <c r="T16">
        <v>0</v>
      </c>
      <c r="U16">
        <v>0</v>
      </c>
      <c r="V16">
        <v>0</v>
      </c>
      <c r="W16">
        <v>0</v>
      </c>
      <c r="X16">
        <v>50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183.85079999999999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22.793849000000002</v>
      </c>
      <c r="N17">
        <v>32.642656000000002</v>
      </c>
      <c r="O17">
        <v>28.819728999999999</v>
      </c>
      <c r="P17">
        <v>0</v>
      </c>
      <c r="Q17">
        <v>6.7649400000000002</v>
      </c>
      <c r="R17">
        <v>29.701056000000001</v>
      </c>
      <c r="S17">
        <v>13.12857</v>
      </c>
      <c r="T17">
        <v>0</v>
      </c>
      <c r="U17">
        <v>0</v>
      </c>
      <c r="V17">
        <v>0</v>
      </c>
      <c r="W17">
        <v>0</v>
      </c>
      <c r="X17">
        <v>50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183.85079999999999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22.793849000000002</v>
      </c>
      <c r="N18">
        <v>32.642656000000002</v>
      </c>
      <c r="O18">
        <v>28.819728999999999</v>
      </c>
      <c r="P18">
        <v>0</v>
      </c>
      <c r="Q18">
        <v>6.7649400000000002</v>
      </c>
      <c r="R18">
        <v>29.701056000000001</v>
      </c>
      <c r="S18">
        <v>13.12857</v>
      </c>
      <c r="T18">
        <v>0</v>
      </c>
      <c r="U18">
        <v>0</v>
      </c>
      <c r="V18">
        <v>0</v>
      </c>
      <c r="W18">
        <v>0</v>
      </c>
      <c r="X18">
        <v>50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183.85079999999999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22.793849000000002</v>
      </c>
      <c r="N19">
        <v>32.642656000000002</v>
      </c>
      <c r="O19">
        <v>28.819728999999999</v>
      </c>
      <c r="P19">
        <v>0</v>
      </c>
      <c r="Q19">
        <v>6.7649400000000002</v>
      </c>
      <c r="R19">
        <v>29.701056000000001</v>
      </c>
      <c r="S19">
        <v>13.12857</v>
      </c>
      <c r="T19">
        <v>0</v>
      </c>
      <c r="U19">
        <v>0</v>
      </c>
      <c r="V19">
        <v>0</v>
      </c>
      <c r="W19">
        <v>0</v>
      </c>
      <c r="X19">
        <v>50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183.85079999999999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22.793849000000002</v>
      </c>
      <c r="N20">
        <v>32.642656000000002</v>
      </c>
      <c r="O20">
        <v>28.819728999999999</v>
      </c>
      <c r="P20">
        <v>0</v>
      </c>
      <c r="Q20">
        <v>6.7649400000000002</v>
      </c>
      <c r="R20">
        <v>29.701056000000001</v>
      </c>
      <c r="S20">
        <v>13.12857</v>
      </c>
      <c r="T20">
        <v>0</v>
      </c>
      <c r="U20">
        <v>0</v>
      </c>
      <c r="V20">
        <v>0</v>
      </c>
      <c r="W20">
        <v>0</v>
      </c>
      <c r="X20">
        <v>50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183.85079999999999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28.819728999999999</v>
      </c>
      <c r="P21">
        <v>0</v>
      </c>
      <c r="Q21">
        <v>6.7649400000000002</v>
      </c>
      <c r="R21">
        <v>29.701056000000001</v>
      </c>
      <c r="S21">
        <v>13.12857</v>
      </c>
      <c r="T21">
        <v>0</v>
      </c>
      <c r="U21">
        <v>0</v>
      </c>
      <c r="V21">
        <v>0</v>
      </c>
      <c r="W21">
        <v>0</v>
      </c>
      <c r="X21">
        <v>50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128.41429499999998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28.819728999999999</v>
      </c>
      <c r="P22">
        <v>0</v>
      </c>
      <c r="Q22">
        <v>6.7649400000000002</v>
      </c>
      <c r="R22">
        <v>29.701056000000001</v>
      </c>
      <c r="S22">
        <v>13.12857</v>
      </c>
      <c r="T22">
        <v>0</v>
      </c>
      <c r="U22">
        <v>0</v>
      </c>
      <c r="V22">
        <v>0</v>
      </c>
      <c r="W22">
        <v>0</v>
      </c>
      <c r="X22">
        <v>50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128.41429499999998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2.6660919999999999</v>
      </c>
      <c r="S23">
        <v>1.6765639999999999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4.3426559999999998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100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100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100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100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100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100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100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100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100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100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100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100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100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100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100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100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100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100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100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100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100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100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100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100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100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100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100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100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34.680652000000002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34.680652000000002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20</v>
      </c>
      <c r="N75">
        <v>19.019597000000001</v>
      </c>
      <c r="O75">
        <v>19.061859999999999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58.081457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20</v>
      </c>
      <c r="N76">
        <v>20</v>
      </c>
      <c r="O76">
        <v>20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60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30</v>
      </c>
      <c r="N77">
        <v>7.5271990000000004</v>
      </c>
      <c r="O77">
        <v>5.5142889999999998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43.041488000000001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30</v>
      </c>
      <c r="N78">
        <v>7.5271990000000004</v>
      </c>
      <c r="O78">
        <v>5.5142889999999998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43.041488000000001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4.1638229999999998</v>
      </c>
      <c r="N79">
        <v>0.70716199999999996</v>
      </c>
      <c r="O79">
        <v>5.5142889999999998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10.385273999999999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4.1638229999999998</v>
      </c>
      <c r="N80">
        <v>0.70716199999999996</v>
      </c>
      <c r="O80">
        <v>5.5142889999999998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10.385273999999999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5.5517630000000002</v>
      </c>
      <c r="N81">
        <v>0.94288300000000003</v>
      </c>
      <c r="O81">
        <v>7.3523849999999999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13.847031000000001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5.5517630000000002</v>
      </c>
      <c r="N82">
        <v>0.94288300000000003</v>
      </c>
      <c r="O82">
        <v>7.3523849999999999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13.847031000000001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16.837586999999999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16.837586999999999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23.282266</v>
      </c>
      <c r="O93">
        <v>16.837586999999999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40.119852999999999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23.282266</v>
      </c>
      <c r="O94">
        <v>16.837586999999999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40.119852999999999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23.282266</v>
      </c>
      <c r="O95">
        <v>16.837586999999999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40.119852999999999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23.282266</v>
      </c>
      <c r="O96">
        <v>16.837586999999999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40.119852999999999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23.282266</v>
      </c>
      <c r="O97">
        <v>16.837586999999999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40.119852999999999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23.282266</v>
      </c>
      <c r="O98">
        <v>16.837586999999999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40.119852999999999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0.13243011350000006</v>
      </c>
      <c r="N99">
        <f t="shared" si="6"/>
        <v>0.19615887225000009</v>
      </c>
      <c r="O99">
        <f t="shared" si="6"/>
        <v>0.19252036874999998</v>
      </c>
      <c r="P99">
        <f t="shared" si="6"/>
        <v>0</v>
      </c>
      <c r="Q99">
        <f t="shared" si="6"/>
        <v>3.0447989999999994E-2</v>
      </c>
      <c r="R99">
        <f t="shared" si="6"/>
        <v>0.14917180300000002</v>
      </c>
      <c r="S99">
        <f t="shared" si="6"/>
        <v>5.949770599999999E-2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0.60867016299999999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1.3688970165000001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5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5"/>
      <c r="M2" t="s">
        <v>27</v>
      </c>
      <c r="N2" t="s">
        <v>28</v>
      </c>
      <c r="O2" t="s">
        <v>29</v>
      </c>
      <c r="Q2" t="s">
        <v>38</v>
      </c>
      <c r="R2" t="s">
        <v>39</v>
      </c>
      <c r="S2" t="s">
        <v>40</v>
      </c>
      <c r="X2" t="s">
        <v>20</v>
      </c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22.030255</v>
      </c>
      <c r="N3">
        <v>31.549126999999999</v>
      </c>
      <c r="O3">
        <v>27.854268000000001</v>
      </c>
      <c r="P3">
        <v>0</v>
      </c>
      <c r="Q3">
        <v>2.784E-3</v>
      </c>
      <c r="R3">
        <v>28.706071000000001</v>
      </c>
      <c r="S3">
        <v>0</v>
      </c>
      <c r="T3">
        <v>0</v>
      </c>
      <c r="U3">
        <v>0</v>
      </c>
      <c r="V3">
        <v>0</v>
      </c>
      <c r="W3">
        <v>0</v>
      </c>
      <c r="X3">
        <v>48.325000000000003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158.46750500000002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22.030255</v>
      </c>
      <c r="N4">
        <v>31.549126999999999</v>
      </c>
      <c r="O4">
        <v>27.854268000000001</v>
      </c>
      <c r="P4">
        <v>0</v>
      </c>
      <c r="Q4">
        <v>2.784E-3</v>
      </c>
      <c r="R4">
        <v>28.706071000000001</v>
      </c>
      <c r="S4">
        <v>0</v>
      </c>
      <c r="T4">
        <v>0</v>
      </c>
      <c r="U4">
        <v>0</v>
      </c>
      <c r="V4">
        <v>0</v>
      </c>
      <c r="W4">
        <v>0</v>
      </c>
      <c r="X4">
        <v>48.325000000000003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158.46750500000002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22.030255</v>
      </c>
      <c r="N5">
        <v>31.549126999999999</v>
      </c>
      <c r="O5">
        <v>27.854268000000001</v>
      </c>
      <c r="P5">
        <v>0</v>
      </c>
      <c r="Q5">
        <v>6.5410979999999999</v>
      </c>
      <c r="R5">
        <v>28.706071000000001</v>
      </c>
      <c r="S5">
        <v>12.688763</v>
      </c>
      <c r="T5">
        <v>0</v>
      </c>
      <c r="U5">
        <v>0</v>
      </c>
      <c r="V5">
        <v>0</v>
      </c>
      <c r="W5">
        <v>0</v>
      </c>
      <c r="X5">
        <v>48.325000000000003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177.69458200000003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22.030255</v>
      </c>
      <c r="N6">
        <v>31.549126999999999</v>
      </c>
      <c r="O6">
        <v>27.854268000000001</v>
      </c>
      <c r="P6">
        <v>0</v>
      </c>
      <c r="Q6">
        <v>6.5410979999999999</v>
      </c>
      <c r="R6">
        <v>28.706071000000001</v>
      </c>
      <c r="S6">
        <v>12.688763</v>
      </c>
      <c r="T6">
        <v>0</v>
      </c>
      <c r="U6">
        <v>0</v>
      </c>
      <c r="V6">
        <v>0</v>
      </c>
      <c r="W6">
        <v>0</v>
      </c>
      <c r="X6">
        <v>48.325000000000003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177.69458200000003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22.030255</v>
      </c>
      <c r="N7">
        <v>31.549126999999999</v>
      </c>
      <c r="O7">
        <v>27.854268000000001</v>
      </c>
      <c r="P7">
        <v>0</v>
      </c>
      <c r="Q7">
        <v>6.5410979999999999</v>
      </c>
      <c r="R7">
        <v>28.706071000000001</v>
      </c>
      <c r="S7">
        <v>12.688763</v>
      </c>
      <c r="T7">
        <v>0</v>
      </c>
      <c r="U7">
        <v>0</v>
      </c>
      <c r="V7">
        <v>0</v>
      </c>
      <c r="W7">
        <v>0</v>
      </c>
      <c r="X7">
        <v>48.325000000000003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177.69458200000003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22.030255</v>
      </c>
      <c r="N8">
        <v>31.549126999999999</v>
      </c>
      <c r="O8">
        <v>27.854268000000001</v>
      </c>
      <c r="P8">
        <v>0</v>
      </c>
      <c r="Q8">
        <v>6.5410979999999999</v>
      </c>
      <c r="R8">
        <v>28.706071000000001</v>
      </c>
      <c r="S8">
        <v>12.688763</v>
      </c>
      <c r="T8">
        <v>0</v>
      </c>
      <c r="U8">
        <v>0</v>
      </c>
      <c r="V8">
        <v>0</v>
      </c>
      <c r="W8">
        <v>0</v>
      </c>
      <c r="X8">
        <v>48.325000000000003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177.69458200000003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22.030255</v>
      </c>
      <c r="N9">
        <v>31.549126999999999</v>
      </c>
      <c r="O9">
        <v>27.854268000000001</v>
      </c>
      <c r="P9">
        <v>0</v>
      </c>
      <c r="Q9">
        <v>6.5410979999999999</v>
      </c>
      <c r="R9">
        <v>28.706071000000001</v>
      </c>
      <c r="S9">
        <v>12.688763</v>
      </c>
      <c r="T9">
        <v>0</v>
      </c>
      <c r="U9">
        <v>0</v>
      </c>
      <c r="V9">
        <v>0</v>
      </c>
      <c r="W9">
        <v>0</v>
      </c>
      <c r="X9">
        <v>48.325000000000003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177.69458200000003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22.030255</v>
      </c>
      <c r="N10">
        <v>31.549126999999999</v>
      </c>
      <c r="O10">
        <v>27.854268000000001</v>
      </c>
      <c r="P10">
        <v>0</v>
      </c>
      <c r="Q10">
        <v>6.5410979999999999</v>
      </c>
      <c r="R10">
        <v>28.706071000000001</v>
      </c>
      <c r="S10">
        <v>12.688763</v>
      </c>
      <c r="T10">
        <v>0</v>
      </c>
      <c r="U10">
        <v>0</v>
      </c>
      <c r="V10">
        <v>0</v>
      </c>
      <c r="W10">
        <v>0</v>
      </c>
      <c r="X10">
        <v>48.325000000000003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177.69458200000003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22.030255</v>
      </c>
      <c r="N11">
        <v>31.549126999999999</v>
      </c>
      <c r="O11">
        <v>27.854268000000001</v>
      </c>
      <c r="P11">
        <v>0</v>
      </c>
      <c r="Q11">
        <v>6.5383149999999999</v>
      </c>
      <c r="R11">
        <v>28.706071000000001</v>
      </c>
      <c r="S11">
        <v>12.688763</v>
      </c>
      <c r="T11">
        <v>0</v>
      </c>
      <c r="U11">
        <v>0</v>
      </c>
      <c r="V11">
        <v>0</v>
      </c>
      <c r="W11">
        <v>0</v>
      </c>
      <c r="X11">
        <v>48.325000000000003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177.691799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22.030255</v>
      </c>
      <c r="N12">
        <v>31.549126999999999</v>
      </c>
      <c r="O12">
        <v>27.854268000000001</v>
      </c>
      <c r="P12">
        <v>0</v>
      </c>
      <c r="Q12">
        <v>6.5383149999999999</v>
      </c>
      <c r="R12">
        <v>28.706071000000001</v>
      </c>
      <c r="S12">
        <v>12.688763</v>
      </c>
      <c r="T12">
        <v>0</v>
      </c>
      <c r="U12">
        <v>0</v>
      </c>
      <c r="V12">
        <v>0</v>
      </c>
      <c r="W12">
        <v>0</v>
      </c>
      <c r="X12">
        <v>48.325000000000003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177.691799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22.030255</v>
      </c>
      <c r="N13">
        <v>31.549126999999999</v>
      </c>
      <c r="O13">
        <v>27.854268000000001</v>
      </c>
      <c r="P13">
        <v>0</v>
      </c>
      <c r="Q13">
        <v>6.5383149999999999</v>
      </c>
      <c r="R13">
        <v>28.706071000000001</v>
      </c>
      <c r="S13">
        <v>12.688763</v>
      </c>
      <c r="T13">
        <v>0</v>
      </c>
      <c r="U13">
        <v>0</v>
      </c>
      <c r="V13">
        <v>0</v>
      </c>
      <c r="W13">
        <v>0</v>
      </c>
      <c r="X13">
        <v>48.325000000000003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177.691799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22.030255</v>
      </c>
      <c r="N14">
        <v>31.549126999999999</v>
      </c>
      <c r="O14">
        <v>27.854268000000001</v>
      </c>
      <c r="P14">
        <v>0</v>
      </c>
      <c r="Q14">
        <v>6.5383149999999999</v>
      </c>
      <c r="R14">
        <v>28.706071000000001</v>
      </c>
      <c r="S14">
        <v>12.688763</v>
      </c>
      <c r="T14">
        <v>0</v>
      </c>
      <c r="U14">
        <v>0</v>
      </c>
      <c r="V14">
        <v>0</v>
      </c>
      <c r="W14">
        <v>0</v>
      </c>
      <c r="X14">
        <v>48.325000000000003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177.691799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22.030255</v>
      </c>
      <c r="N15">
        <v>31.549126999999999</v>
      </c>
      <c r="O15">
        <v>27.854268000000001</v>
      </c>
      <c r="P15">
        <v>0</v>
      </c>
      <c r="Q15">
        <v>6.5383149999999999</v>
      </c>
      <c r="R15">
        <v>28.706071000000001</v>
      </c>
      <c r="S15">
        <v>12.688763</v>
      </c>
      <c r="T15">
        <v>0</v>
      </c>
      <c r="U15">
        <v>0</v>
      </c>
      <c r="V15">
        <v>0</v>
      </c>
      <c r="W15">
        <v>0</v>
      </c>
      <c r="X15">
        <v>48.325000000000003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177.691799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22.030255</v>
      </c>
      <c r="N16">
        <v>31.549126999999999</v>
      </c>
      <c r="O16">
        <v>27.854268000000001</v>
      </c>
      <c r="P16">
        <v>0</v>
      </c>
      <c r="Q16">
        <v>6.5383149999999999</v>
      </c>
      <c r="R16">
        <v>28.706071000000001</v>
      </c>
      <c r="S16">
        <v>12.688763</v>
      </c>
      <c r="T16">
        <v>0</v>
      </c>
      <c r="U16">
        <v>0</v>
      </c>
      <c r="V16">
        <v>0</v>
      </c>
      <c r="W16">
        <v>0</v>
      </c>
      <c r="X16">
        <v>48.325000000000003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177.691799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22.030255</v>
      </c>
      <c r="N17">
        <v>31.549126999999999</v>
      </c>
      <c r="O17">
        <v>27.854268000000001</v>
      </c>
      <c r="P17">
        <v>0</v>
      </c>
      <c r="Q17">
        <v>6.5383149999999999</v>
      </c>
      <c r="R17">
        <v>28.706071000000001</v>
      </c>
      <c r="S17">
        <v>12.688763</v>
      </c>
      <c r="T17">
        <v>0</v>
      </c>
      <c r="U17">
        <v>0</v>
      </c>
      <c r="V17">
        <v>0</v>
      </c>
      <c r="W17">
        <v>0</v>
      </c>
      <c r="X17">
        <v>48.325000000000003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177.691799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22.030255</v>
      </c>
      <c r="N18">
        <v>31.549126999999999</v>
      </c>
      <c r="O18">
        <v>27.854268000000001</v>
      </c>
      <c r="P18">
        <v>0</v>
      </c>
      <c r="Q18">
        <v>6.5383149999999999</v>
      </c>
      <c r="R18">
        <v>28.706071000000001</v>
      </c>
      <c r="S18">
        <v>12.688763</v>
      </c>
      <c r="T18">
        <v>0</v>
      </c>
      <c r="U18">
        <v>0</v>
      </c>
      <c r="V18">
        <v>0</v>
      </c>
      <c r="W18">
        <v>0</v>
      </c>
      <c r="X18">
        <v>48.325000000000003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177.691799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22.030255</v>
      </c>
      <c r="N19">
        <v>31.549126999999999</v>
      </c>
      <c r="O19">
        <v>27.854268000000001</v>
      </c>
      <c r="P19">
        <v>0</v>
      </c>
      <c r="Q19">
        <v>6.5383149999999999</v>
      </c>
      <c r="R19">
        <v>28.706071000000001</v>
      </c>
      <c r="S19">
        <v>12.688763</v>
      </c>
      <c r="T19">
        <v>0</v>
      </c>
      <c r="U19">
        <v>0</v>
      </c>
      <c r="V19">
        <v>0</v>
      </c>
      <c r="W19">
        <v>0</v>
      </c>
      <c r="X19">
        <v>48.325000000000003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177.691799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22.030255</v>
      </c>
      <c r="N20">
        <v>31.549126999999999</v>
      </c>
      <c r="O20">
        <v>27.854268000000001</v>
      </c>
      <c r="P20">
        <v>0</v>
      </c>
      <c r="Q20">
        <v>6.5383149999999999</v>
      </c>
      <c r="R20">
        <v>28.706071000000001</v>
      </c>
      <c r="S20">
        <v>12.688763</v>
      </c>
      <c r="T20">
        <v>0</v>
      </c>
      <c r="U20">
        <v>0</v>
      </c>
      <c r="V20">
        <v>0</v>
      </c>
      <c r="W20">
        <v>0</v>
      </c>
      <c r="X20">
        <v>48.325000000000003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177.691799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27.854268000000001</v>
      </c>
      <c r="P21">
        <v>0</v>
      </c>
      <c r="Q21">
        <v>6.5383149999999999</v>
      </c>
      <c r="R21">
        <v>28.706071000000001</v>
      </c>
      <c r="S21">
        <v>12.688763</v>
      </c>
      <c r="T21">
        <v>0</v>
      </c>
      <c r="U21">
        <v>0</v>
      </c>
      <c r="V21">
        <v>0</v>
      </c>
      <c r="W21">
        <v>0</v>
      </c>
      <c r="X21">
        <v>48.325000000000003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124.11241700000001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27.854268000000001</v>
      </c>
      <c r="P22">
        <v>0</v>
      </c>
      <c r="Q22">
        <v>6.5383149999999999</v>
      </c>
      <c r="R22">
        <v>28.706071000000001</v>
      </c>
      <c r="S22">
        <v>12.688763</v>
      </c>
      <c r="T22">
        <v>0</v>
      </c>
      <c r="U22">
        <v>0</v>
      </c>
      <c r="V22">
        <v>0</v>
      </c>
      <c r="W22">
        <v>0</v>
      </c>
      <c r="X22">
        <v>48.325000000000003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124.11241700000001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2.576778</v>
      </c>
      <c r="S23">
        <v>1.6203989999999999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4.1971769999999999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96.65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96.65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96.65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96.65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96.65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96.65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96.65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96.65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96.65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96.65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96.65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96.65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96.65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96.65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96.65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96.65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96.65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96.65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96.65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96.65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96.65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96.65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96.65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96.65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96.65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96.65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96.65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96.65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33.51885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33.51885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19.329999999999998</v>
      </c>
      <c r="N75">
        <v>18.382441</v>
      </c>
      <c r="O75">
        <v>18.423287999999999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56.135728999999998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19.329999999999998</v>
      </c>
      <c r="N76">
        <v>19.329999999999998</v>
      </c>
      <c r="O76">
        <v>19.329999999999998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57.989999999999995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28.995000000000001</v>
      </c>
      <c r="N77">
        <v>7.2750380000000003</v>
      </c>
      <c r="O77">
        <v>5.3295599999999999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41.599598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28.995000000000001</v>
      </c>
      <c r="N78">
        <v>7.2750380000000003</v>
      </c>
      <c r="O78">
        <v>5.3295599999999999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41.599598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4.0243349999999998</v>
      </c>
      <c r="N79">
        <v>0.68347199999999997</v>
      </c>
      <c r="O79">
        <v>5.3295599999999999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10.037367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4.0243349999999998</v>
      </c>
      <c r="N80">
        <v>0.68347199999999997</v>
      </c>
      <c r="O80">
        <v>5.3295599999999999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10.037367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5.3657789999999999</v>
      </c>
      <c r="N81">
        <v>0.91129599999999999</v>
      </c>
      <c r="O81">
        <v>7.1060800000000004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13.383155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5.3657789999999999</v>
      </c>
      <c r="N82">
        <v>0.91129599999999999</v>
      </c>
      <c r="O82">
        <v>7.1060800000000004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13.383155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16.273527999999999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16.273527999999999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22.502310000000001</v>
      </c>
      <c r="O93">
        <v>16.273527999999999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38.775838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22.502310000000001</v>
      </c>
      <c r="O94">
        <v>16.273527999999999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38.775838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22.502310000000001</v>
      </c>
      <c r="O95">
        <v>16.273527999999999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38.775838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22.502310000000001</v>
      </c>
      <c r="O96">
        <v>16.273527999999999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38.775838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22.502310000000001</v>
      </c>
      <c r="O97">
        <v>16.273527999999999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38.775838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22.502310000000001</v>
      </c>
      <c r="O98">
        <v>16.273527999999999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38.775838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0.12799370450000003</v>
      </c>
      <c r="N99">
        <f t="shared" si="6"/>
        <v>0.18958754974999997</v>
      </c>
      <c r="O99">
        <f t="shared" si="6"/>
        <v>0.18607093599999991</v>
      </c>
      <c r="P99">
        <f t="shared" si="6"/>
        <v>0</v>
      </c>
      <c r="Q99">
        <f t="shared" si="6"/>
        <v>2.942798399999999E-2</v>
      </c>
      <c r="R99">
        <f t="shared" si="6"/>
        <v>0.14417454949999997</v>
      </c>
      <c r="S99">
        <f t="shared" si="6"/>
        <v>5.7504533249999983E-2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0.58827971250000033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1.3230389695000002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44762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</row>
    <row r="2" spans="1:28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</row>
    <row r="3" spans="1:28">
      <c r="A3" t="s">
        <v>45</v>
      </c>
      <c r="B3" s="75">
        <v>261.52999999999997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116.1</v>
      </c>
      <c r="J3">
        <v>216.5</v>
      </c>
      <c r="K3">
        <v>101.24</v>
      </c>
      <c r="L3">
        <v>10.57</v>
      </c>
      <c r="M3">
        <v>5.04</v>
      </c>
      <c r="N3" s="135">
        <v>0</v>
      </c>
      <c r="O3" s="135">
        <v>0</v>
      </c>
      <c r="P3" s="135">
        <v>0</v>
      </c>
      <c r="Q3">
        <v>10.39</v>
      </c>
      <c r="R3">
        <v>0</v>
      </c>
      <c r="S3">
        <v>7.71</v>
      </c>
      <c r="T3">
        <v>82.94</v>
      </c>
      <c r="U3">
        <v>27.65</v>
      </c>
      <c r="V3">
        <v>27.65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261.52999999999997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116.1</v>
      </c>
      <c r="J4">
        <v>216.5</v>
      </c>
      <c r="K4">
        <v>101.24</v>
      </c>
      <c r="L4">
        <v>10.57</v>
      </c>
      <c r="M4">
        <v>5.05</v>
      </c>
      <c r="N4" s="135">
        <v>0</v>
      </c>
      <c r="O4" s="135">
        <v>0</v>
      </c>
      <c r="P4" s="135">
        <v>0</v>
      </c>
      <c r="Q4">
        <v>10.39</v>
      </c>
      <c r="R4">
        <v>0</v>
      </c>
      <c r="S4">
        <v>7.71</v>
      </c>
      <c r="T4">
        <v>82.03</v>
      </c>
      <c r="U4">
        <v>27.34</v>
      </c>
      <c r="V4">
        <v>27.34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261.52999999999997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116.1</v>
      </c>
      <c r="J5">
        <v>216.5</v>
      </c>
      <c r="K5">
        <v>101.24</v>
      </c>
      <c r="L5">
        <v>10.57</v>
      </c>
      <c r="M5">
        <v>4.9800000000000004</v>
      </c>
      <c r="N5" s="135">
        <v>0</v>
      </c>
      <c r="O5" s="135">
        <v>0</v>
      </c>
      <c r="P5" s="135">
        <v>0</v>
      </c>
      <c r="Q5">
        <v>10.39</v>
      </c>
      <c r="R5">
        <v>0</v>
      </c>
      <c r="S5">
        <v>7.71</v>
      </c>
      <c r="T5">
        <v>71.7</v>
      </c>
      <c r="U5">
        <v>23.9</v>
      </c>
      <c r="V5">
        <v>23.89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261.52999999999997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116.1</v>
      </c>
      <c r="J6">
        <v>216.5</v>
      </c>
      <c r="K6">
        <v>101.24</v>
      </c>
      <c r="L6">
        <v>10.57</v>
      </c>
      <c r="M6">
        <v>4.91</v>
      </c>
      <c r="N6" s="135">
        <v>0</v>
      </c>
      <c r="O6" s="135">
        <v>0</v>
      </c>
      <c r="P6" s="135">
        <v>0</v>
      </c>
      <c r="Q6">
        <v>10.39</v>
      </c>
      <c r="R6">
        <v>0</v>
      </c>
      <c r="S6">
        <v>7.71</v>
      </c>
      <c r="T6">
        <v>72.27</v>
      </c>
      <c r="U6">
        <v>24.09</v>
      </c>
      <c r="V6">
        <v>24.08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261.52999999999997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116.1</v>
      </c>
      <c r="J7">
        <v>216.5</v>
      </c>
      <c r="K7">
        <v>101.24</v>
      </c>
      <c r="L7">
        <v>10.57</v>
      </c>
      <c r="M7">
        <v>4.9000000000000004</v>
      </c>
      <c r="N7" s="135">
        <v>0</v>
      </c>
      <c r="O7" s="135">
        <v>0</v>
      </c>
      <c r="P7" s="135">
        <v>0</v>
      </c>
      <c r="Q7">
        <v>10.39</v>
      </c>
      <c r="R7">
        <v>0</v>
      </c>
      <c r="S7">
        <v>7.43</v>
      </c>
      <c r="T7">
        <v>72.349999999999994</v>
      </c>
      <c r="U7">
        <v>24.12</v>
      </c>
      <c r="V7">
        <v>24.11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261.52999999999997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116.1</v>
      </c>
      <c r="J8">
        <v>216.5</v>
      </c>
      <c r="K8">
        <v>101.24</v>
      </c>
      <c r="L8">
        <v>10.57</v>
      </c>
      <c r="M8">
        <v>4.88</v>
      </c>
      <c r="N8" s="135">
        <v>0</v>
      </c>
      <c r="O8" s="135">
        <v>0</v>
      </c>
      <c r="P8" s="135">
        <v>0</v>
      </c>
      <c r="Q8">
        <v>10.39</v>
      </c>
      <c r="R8">
        <v>0</v>
      </c>
      <c r="S8">
        <v>7.43</v>
      </c>
      <c r="T8">
        <v>72.38</v>
      </c>
      <c r="U8">
        <v>24.13</v>
      </c>
      <c r="V8">
        <v>24.12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261.52999999999997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116.1</v>
      </c>
      <c r="J9">
        <v>216.5</v>
      </c>
      <c r="K9">
        <v>101.24</v>
      </c>
      <c r="L9">
        <v>10.57</v>
      </c>
      <c r="M9">
        <v>4.92</v>
      </c>
      <c r="N9" s="135">
        <v>0</v>
      </c>
      <c r="O9" s="135">
        <v>0</v>
      </c>
      <c r="P9" s="135">
        <v>0</v>
      </c>
      <c r="Q9">
        <v>10.39</v>
      </c>
      <c r="R9">
        <v>0</v>
      </c>
      <c r="S9">
        <v>7.43</v>
      </c>
      <c r="T9">
        <v>72.73</v>
      </c>
      <c r="U9">
        <v>24.24</v>
      </c>
      <c r="V9">
        <v>24.24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261.52999999999997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116.1</v>
      </c>
      <c r="J10">
        <v>216.5</v>
      </c>
      <c r="K10">
        <v>101.24</v>
      </c>
      <c r="L10">
        <v>10.57</v>
      </c>
      <c r="M10">
        <v>4.93</v>
      </c>
      <c r="N10" s="135">
        <v>0</v>
      </c>
      <c r="O10" s="135">
        <v>0</v>
      </c>
      <c r="P10" s="135">
        <v>0</v>
      </c>
      <c r="Q10">
        <v>10.39</v>
      </c>
      <c r="R10">
        <v>0</v>
      </c>
      <c r="S10">
        <v>7.43</v>
      </c>
      <c r="T10">
        <v>72.81</v>
      </c>
      <c r="U10">
        <v>24.27</v>
      </c>
      <c r="V10">
        <v>24.27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261.52999999999997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116.1</v>
      </c>
      <c r="J11">
        <v>216.5</v>
      </c>
      <c r="K11">
        <v>101.24</v>
      </c>
      <c r="L11">
        <v>10.5</v>
      </c>
      <c r="M11">
        <v>4.8499999999999996</v>
      </c>
      <c r="N11" s="135">
        <v>0</v>
      </c>
      <c r="O11" s="135">
        <v>0</v>
      </c>
      <c r="P11" s="135">
        <v>0</v>
      </c>
      <c r="Q11">
        <v>10</v>
      </c>
      <c r="R11">
        <v>0</v>
      </c>
      <c r="S11">
        <v>7.35</v>
      </c>
      <c r="T11">
        <v>72.989999999999995</v>
      </c>
      <c r="U11">
        <v>24.33</v>
      </c>
      <c r="V11">
        <v>24.32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261.52999999999997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116.1</v>
      </c>
      <c r="J12">
        <v>216.5</v>
      </c>
      <c r="K12">
        <v>101.24</v>
      </c>
      <c r="L12">
        <v>10.5</v>
      </c>
      <c r="M12">
        <v>4.84</v>
      </c>
      <c r="N12" s="135">
        <v>0</v>
      </c>
      <c r="O12" s="135">
        <v>0</v>
      </c>
      <c r="P12" s="135">
        <v>0</v>
      </c>
      <c r="Q12">
        <v>10</v>
      </c>
      <c r="R12">
        <v>0</v>
      </c>
      <c r="S12">
        <v>7.35</v>
      </c>
      <c r="T12">
        <v>73.36</v>
      </c>
      <c r="U12">
        <v>24.45</v>
      </c>
      <c r="V12">
        <v>24.46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261.52999999999997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116.1</v>
      </c>
      <c r="J13">
        <v>216.5</v>
      </c>
      <c r="K13">
        <v>101.24</v>
      </c>
      <c r="L13">
        <v>10.5</v>
      </c>
      <c r="M13">
        <v>4.93</v>
      </c>
      <c r="N13" s="135">
        <v>0</v>
      </c>
      <c r="O13" s="135">
        <v>0</v>
      </c>
      <c r="P13" s="135">
        <v>0</v>
      </c>
      <c r="Q13">
        <v>10</v>
      </c>
      <c r="R13">
        <v>0</v>
      </c>
      <c r="S13">
        <v>7.35</v>
      </c>
      <c r="T13">
        <v>73.680000000000007</v>
      </c>
      <c r="U13">
        <v>24.56</v>
      </c>
      <c r="V13">
        <v>24.56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261.52999999999997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116.1</v>
      </c>
      <c r="J14">
        <v>216.5</v>
      </c>
      <c r="K14">
        <v>101.24</v>
      </c>
      <c r="L14">
        <v>10.5</v>
      </c>
      <c r="M14">
        <v>4.97</v>
      </c>
      <c r="N14" s="135">
        <v>0</v>
      </c>
      <c r="O14" s="135">
        <v>0</v>
      </c>
      <c r="P14" s="135">
        <v>0</v>
      </c>
      <c r="Q14">
        <v>10</v>
      </c>
      <c r="R14">
        <v>0</v>
      </c>
      <c r="S14">
        <v>7.35</v>
      </c>
      <c r="T14">
        <v>74.2</v>
      </c>
      <c r="U14">
        <v>24.73</v>
      </c>
      <c r="V14">
        <v>24.74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225.11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116.1</v>
      </c>
      <c r="J15">
        <v>216.5</v>
      </c>
      <c r="K15">
        <v>101.24</v>
      </c>
      <c r="L15">
        <v>10.5</v>
      </c>
      <c r="M15">
        <v>4.96</v>
      </c>
      <c r="N15" s="135">
        <v>0</v>
      </c>
      <c r="O15" s="135">
        <v>0</v>
      </c>
      <c r="P15" s="135">
        <v>0</v>
      </c>
      <c r="Q15">
        <v>10</v>
      </c>
      <c r="R15">
        <v>0</v>
      </c>
      <c r="S15">
        <v>7.15</v>
      </c>
      <c r="T15">
        <v>74.61</v>
      </c>
      <c r="U15">
        <v>24.87</v>
      </c>
      <c r="V15">
        <v>24.87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225.11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116.1</v>
      </c>
      <c r="J16">
        <v>216.5</v>
      </c>
      <c r="K16">
        <v>101.24</v>
      </c>
      <c r="L16">
        <v>10.5</v>
      </c>
      <c r="M16">
        <v>5.03</v>
      </c>
      <c r="N16" s="135">
        <v>0</v>
      </c>
      <c r="O16" s="135">
        <v>0</v>
      </c>
      <c r="P16" s="135">
        <v>0</v>
      </c>
      <c r="Q16">
        <v>10</v>
      </c>
      <c r="R16">
        <v>0</v>
      </c>
      <c r="S16">
        <v>7.15</v>
      </c>
      <c r="T16">
        <v>74.790000000000006</v>
      </c>
      <c r="U16">
        <v>24.93</v>
      </c>
      <c r="V16">
        <v>24.92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225.11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116.1</v>
      </c>
      <c r="J17">
        <v>216.5</v>
      </c>
      <c r="K17">
        <v>101.24</v>
      </c>
      <c r="L17">
        <v>10.5</v>
      </c>
      <c r="M17">
        <v>5.21</v>
      </c>
      <c r="N17" s="135">
        <v>0</v>
      </c>
      <c r="O17" s="135">
        <v>0</v>
      </c>
      <c r="P17" s="135">
        <v>0</v>
      </c>
      <c r="Q17">
        <v>10</v>
      </c>
      <c r="R17">
        <v>0</v>
      </c>
      <c r="S17">
        <v>7.15</v>
      </c>
      <c r="T17">
        <v>74.88</v>
      </c>
      <c r="U17">
        <v>24.96</v>
      </c>
      <c r="V17">
        <v>24.95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225.11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116.1</v>
      </c>
      <c r="J18">
        <v>216.5</v>
      </c>
      <c r="K18">
        <v>101.24</v>
      </c>
      <c r="L18">
        <v>10.5</v>
      </c>
      <c r="M18">
        <v>5.27</v>
      </c>
      <c r="N18" s="135">
        <v>0</v>
      </c>
      <c r="O18" s="135">
        <v>0</v>
      </c>
      <c r="P18" s="135">
        <v>0</v>
      </c>
      <c r="Q18">
        <v>10</v>
      </c>
      <c r="R18">
        <v>0</v>
      </c>
      <c r="S18">
        <v>7.15</v>
      </c>
      <c r="T18">
        <v>76.349999999999994</v>
      </c>
      <c r="U18">
        <v>25.45</v>
      </c>
      <c r="V18">
        <v>25.44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225.11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116.1</v>
      </c>
      <c r="J19">
        <v>216.5</v>
      </c>
      <c r="K19">
        <v>101.24</v>
      </c>
      <c r="L19">
        <v>10.5</v>
      </c>
      <c r="M19">
        <v>5.15</v>
      </c>
      <c r="N19" s="135">
        <v>0</v>
      </c>
      <c r="O19" s="135">
        <v>0</v>
      </c>
      <c r="P19" s="135">
        <v>0</v>
      </c>
      <c r="Q19">
        <v>10</v>
      </c>
      <c r="R19">
        <v>0</v>
      </c>
      <c r="S19">
        <v>6.97</v>
      </c>
      <c r="T19">
        <v>77.819999999999993</v>
      </c>
      <c r="U19">
        <v>25.94</v>
      </c>
      <c r="V19">
        <v>25.93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225.11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116.1</v>
      </c>
      <c r="J20">
        <v>216.5</v>
      </c>
      <c r="K20">
        <v>101.24</v>
      </c>
      <c r="L20">
        <v>10.5</v>
      </c>
      <c r="M20">
        <v>4.83</v>
      </c>
      <c r="N20" s="135">
        <v>0</v>
      </c>
      <c r="O20" s="135">
        <v>0</v>
      </c>
      <c r="P20" s="135">
        <v>0</v>
      </c>
      <c r="Q20">
        <v>10</v>
      </c>
      <c r="R20">
        <v>0</v>
      </c>
      <c r="S20">
        <v>6.97</v>
      </c>
      <c r="T20">
        <v>78.03</v>
      </c>
      <c r="U20">
        <v>26.01</v>
      </c>
      <c r="V20">
        <v>26.01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225.11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116.1</v>
      </c>
      <c r="J21">
        <v>216.5</v>
      </c>
      <c r="K21">
        <v>101.24</v>
      </c>
      <c r="L21">
        <v>10.5</v>
      </c>
      <c r="M21">
        <v>4.41</v>
      </c>
      <c r="N21" s="135">
        <v>0</v>
      </c>
      <c r="O21" s="135">
        <v>0</v>
      </c>
      <c r="P21" s="135">
        <v>0</v>
      </c>
      <c r="Q21">
        <v>10</v>
      </c>
      <c r="R21">
        <v>0</v>
      </c>
      <c r="S21">
        <v>6.97</v>
      </c>
      <c r="T21">
        <v>79.31</v>
      </c>
      <c r="U21">
        <v>26.44</v>
      </c>
      <c r="V21">
        <v>26.43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225.11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116.1</v>
      </c>
      <c r="J22">
        <v>216.5</v>
      </c>
      <c r="K22">
        <v>101.24</v>
      </c>
      <c r="L22">
        <v>10.5</v>
      </c>
      <c r="M22">
        <v>4.26</v>
      </c>
      <c r="N22" s="135">
        <v>0</v>
      </c>
      <c r="O22" s="135">
        <v>0</v>
      </c>
      <c r="P22" s="135">
        <v>0</v>
      </c>
      <c r="Q22">
        <v>10</v>
      </c>
      <c r="R22">
        <v>0</v>
      </c>
      <c r="S22">
        <v>6.97</v>
      </c>
      <c r="T22">
        <v>80.77</v>
      </c>
      <c r="U22">
        <v>26.92</v>
      </c>
      <c r="V22">
        <v>26.93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225.11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116.1</v>
      </c>
      <c r="J23">
        <v>216.5</v>
      </c>
      <c r="K23">
        <v>101.24</v>
      </c>
      <c r="L23">
        <v>10.5</v>
      </c>
      <c r="M23">
        <v>3.79</v>
      </c>
      <c r="N23" s="135">
        <v>0</v>
      </c>
      <c r="O23" s="135">
        <v>0</v>
      </c>
      <c r="P23" s="135">
        <v>0</v>
      </c>
      <c r="Q23">
        <v>9.6199999999999992</v>
      </c>
      <c r="R23">
        <v>0</v>
      </c>
      <c r="S23">
        <v>6.97</v>
      </c>
      <c r="T23">
        <v>81.62</v>
      </c>
      <c r="U23">
        <v>27.21</v>
      </c>
      <c r="V23">
        <v>27.2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261.52999999999997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116.1</v>
      </c>
      <c r="J24">
        <v>216.5</v>
      </c>
      <c r="K24">
        <v>101.24</v>
      </c>
      <c r="L24">
        <v>10.5</v>
      </c>
      <c r="M24">
        <v>3.49</v>
      </c>
      <c r="N24" s="135">
        <v>0</v>
      </c>
      <c r="O24" s="135">
        <v>0</v>
      </c>
      <c r="P24" s="135">
        <v>0</v>
      </c>
      <c r="Q24">
        <v>9.6199999999999992</v>
      </c>
      <c r="R24">
        <v>0</v>
      </c>
      <c r="S24">
        <v>6.97</v>
      </c>
      <c r="T24">
        <v>82.29</v>
      </c>
      <c r="U24">
        <v>27.43</v>
      </c>
      <c r="V24">
        <v>27.43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261.52999999999997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116.1</v>
      </c>
      <c r="J25">
        <v>216.5</v>
      </c>
      <c r="K25">
        <v>101.24</v>
      </c>
      <c r="L25">
        <v>10.5</v>
      </c>
      <c r="M25">
        <v>3.48</v>
      </c>
      <c r="N25" s="135">
        <v>0</v>
      </c>
      <c r="O25" s="135">
        <v>0</v>
      </c>
      <c r="P25" s="135">
        <v>0</v>
      </c>
      <c r="Q25">
        <v>9.6199999999999992</v>
      </c>
      <c r="R25">
        <v>4.03</v>
      </c>
      <c r="S25">
        <v>6.97</v>
      </c>
      <c r="T25">
        <v>58.06</v>
      </c>
      <c r="U25">
        <v>19.350000000000001</v>
      </c>
      <c r="V25">
        <v>19.350000000000001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261.52999999999997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116.1</v>
      </c>
      <c r="J26">
        <v>216.5</v>
      </c>
      <c r="K26">
        <v>101.24</v>
      </c>
      <c r="L26">
        <v>10.5</v>
      </c>
      <c r="M26">
        <v>3.44</v>
      </c>
      <c r="N26" s="135">
        <v>0</v>
      </c>
      <c r="O26" s="135">
        <v>0</v>
      </c>
      <c r="P26" s="135">
        <v>0</v>
      </c>
      <c r="Q26">
        <v>9.6199999999999992</v>
      </c>
      <c r="R26">
        <v>5.94</v>
      </c>
      <c r="S26">
        <v>6.97</v>
      </c>
      <c r="T26">
        <v>58.41</v>
      </c>
      <c r="U26">
        <v>19.47</v>
      </c>
      <c r="V26">
        <v>19.47</v>
      </c>
      <c r="W26">
        <v>0</v>
      </c>
      <c r="X26">
        <v>0</v>
      </c>
      <c r="Y26">
        <v>0</v>
      </c>
      <c r="Z26">
        <v>0</v>
      </c>
      <c r="AA26">
        <v>0.13</v>
      </c>
      <c r="AB26">
        <v>0.06</v>
      </c>
    </row>
    <row r="27" spans="1:28">
      <c r="A27" t="s">
        <v>69</v>
      </c>
      <c r="B27" s="75">
        <v>261.52999999999997</v>
      </c>
      <c r="C27" s="75">
        <v>0</v>
      </c>
      <c r="D27" s="135">
        <f t="shared" si="0"/>
        <v>20.440000000000001</v>
      </c>
      <c r="E27" s="75"/>
      <c r="F27" s="78">
        <v>0.12</v>
      </c>
      <c r="G27" s="78">
        <v>0.14000000000000001</v>
      </c>
      <c r="H27" s="78">
        <v>0.05</v>
      </c>
      <c r="I27">
        <v>116.1</v>
      </c>
      <c r="J27">
        <v>216.5</v>
      </c>
      <c r="K27">
        <v>101.24</v>
      </c>
      <c r="L27">
        <v>10.5</v>
      </c>
      <c r="M27">
        <v>3.25</v>
      </c>
      <c r="N27" s="135">
        <v>6.89</v>
      </c>
      <c r="O27" s="135">
        <v>6.57</v>
      </c>
      <c r="P27" s="135">
        <v>6.98</v>
      </c>
      <c r="Q27">
        <v>9.6199999999999992</v>
      </c>
      <c r="R27">
        <v>7.81</v>
      </c>
      <c r="S27">
        <v>6.88</v>
      </c>
      <c r="T27">
        <v>58.84</v>
      </c>
      <c r="U27">
        <v>19.61</v>
      </c>
      <c r="V27">
        <v>19.62</v>
      </c>
      <c r="W27">
        <v>4.18</v>
      </c>
      <c r="X27">
        <v>0.84</v>
      </c>
      <c r="Y27">
        <v>0.06</v>
      </c>
      <c r="Z27">
        <v>0</v>
      </c>
      <c r="AA27">
        <v>0.73</v>
      </c>
      <c r="AB27">
        <v>0.36</v>
      </c>
    </row>
    <row r="28" spans="1:28">
      <c r="A28" t="s">
        <v>70</v>
      </c>
      <c r="B28" s="75">
        <v>261.52999999999997</v>
      </c>
      <c r="C28" s="75">
        <v>0</v>
      </c>
      <c r="D28" s="135">
        <f t="shared" si="0"/>
        <v>47.74</v>
      </c>
      <c r="E28" s="75"/>
      <c r="F28" s="78">
        <v>0.36</v>
      </c>
      <c r="G28" s="78">
        <v>0.36</v>
      </c>
      <c r="H28" s="78">
        <v>0.37</v>
      </c>
      <c r="I28">
        <v>116.1</v>
      </c>
      <c r="J28">
        <v>216.5</v>
      </c>
      <c r="K28">
        <v>101.24</v>
      </c>
      <c r="L28">
        <v>10.5</v>
      </c>
      <c r="M28">
        <v>3.03</v>
      </c>
      <c r="N28" s="135">
        <v>15.98</v>
      </c>
      <c r="O28" s="135">
        <v>15.55</v>
      </c>
      <c r="P28" s="135">
        <v>16.21</v>
      </c>
      <c r="Q28">
        <v>9.6199999999999992</v>
      </c>
      <c r="R28">
        <v>9.85</v>
      </c>
      <c r="S28">
        <v>6.88</v>
      </c>
      <c r="T28">
        <v>59.46</v>
      </c>
      <c r="U28">
        <v>19.82</v>
      </c>
      <c r="V28">
        <v>19.809999999999999</v>
      </c>
      <c r="W28">
        <v>8.33</v>
      </c>
      <c r="X28">
        <v>1.67</v>
      </c>
      <c r="Y28">
        <v>1</v>
      </c>
      <c r="Z28">
        <v>0</v>
      </c>
      <c r="AA28">
        <v>1.76</v>
      </c>
      <c r="AB28">
        <v>0.88</v>
      </c>
    </row>
    <row r="29" spans="1:28">
      <c r="A29" t="s">
        <v>71</v>
      </c>
      <c r="B29" s="75">
        <v>261.52999999999997</v>
      </c>
      <c r="C29" s="75">
        <v>0</v>
      </c>
      <c r="D29" s="135">
        <f t="shared" si="0"/>
        <v>60.31</v>
      </c>
      <c r="E29" s="75"/>
      <c r="F29" s="78">
        <v>0.73</v>
      </c>
      <c r="G29" s="78">
        <v>0.73</v>
      </c>
      <c r="H29" s="78">
        <v>0.75</v>
      </c>
      <c r="I29">
        <v>116.1</v>
      </c>
      <c r="J29">
        <v>216.5</v>
      </c>
      <c r="K29">
        <v>101.24</v>
      </c>
      <c r="L29">
        <v>10.5</v>
      </c>
      <c r="M29">
        <v>2.8</v>
      </c>
      <c r="N29" s="135">
        <v>20.100000000000001</v>
      </c>
      <c r="O29" s="135">
        <v>20.11</v>
      </c>
      <c r="P29" s="135">
        <v>20.100000000000001</v>
      </c>
      <c r="Q29">
        <v>9.6199999999999992</v>
      </c>
      <c r="R29">
        <v>11.7</v>
      </c>
      <c r="S29">
        <v>6.88</v>
      </c>
      <c r="T29">
        <v>60.06</v>
      </c>
      <c r="U29">
        <v>20.02</v>
      </c>
      <c r="V29">
        <v>20.03</v>
      </c>
      <c r="W29">
        <v>13.16</v>
      </c>
      <c r="X29">
        <v>2.63</v>
      </c>
      <c r="Y29">
        <v>2.59</v>
      </c>
      <c r="Z29">
        <v>0</v>
      </c>
      <c r="AA29">
        <v>3.11</v>
      </c>
      <c r="AB29">
        <v>1.56</v>
      </c>
    </row>
    <row r="30" spans="1:28">
      <c r="A30" t="s">
        <v>72</v>
      </c>
      <c r="B30" s="75">
        <v>261.52999999999997</v>
      </c>
      <c r="C30" s="75">
        <v>0</v>
      </c>
      <c r="D30" s="135">
        <f t="shared" si="0"/>
        <v>70.050000000000011</v>
      </c>
      <c r="E30" s="75"/>
      <c r="F30" s="78">
        <v>1.1599999999999999</v>
      </c>
      <c r="G30" s="78">
        <v>1.1599999999999999</v>
      </c>
      <c r="H30" s="78">
        <v>1.19</v>
      </c>
      <c r="I30">
        <v>116.1</v>
      </c>
      <c r="J30">
        <v>216.5</v>
      </c>
      <c r="K30">
        <v>101.24</v>
      </c>
      <c r="L30">
        <v>10.5</v>
      </c>
      <c r="M30">
        <v>2.66</v>
      </c>
      <c r="N30" s="135">
        <v>23.35</v>
      </c>
      <c r="O30" s="135">
        <v>23.35</v>
      </c>
      <c r="P30" s="135">
        <v>23.35</v>
      </c>
      <c r="Q30">
        <v>9.6199999999999992</v>
      </c>
      <c r="R30">
        <v>13.77</v>
      </c>
      <c r="S30">
        <v>6.88</v>
      </c>
      <c r="T30">
        <v>60.39</v>
      </c>
      <c r="U30">
        <v>20.13</v>
      </c>
      <c r="V30">
        <v>20.13</v>
      </c>
      <c r="W30">
        <v>18.64</v>
      </c>
      <c r="X30">
        <v>3.73</v>
      </c>
      <c r="Y30">
        <v>4.01</v>
      </c>
      <c r="Z30">
        <v>0</v>
      </c>
      <c r="AA30">
        <v>5.52</v>
      </c>
      <c r="AB30">
        <v>2.76</v>
      </c>
    </row>
    <row r="31" spans="1:28">
      <c r="A31" t="s">
        <v>73</v>
      </c>
      <c r="B31" s="75">
        <v>261.52999999999997</v>
      </c>
      <c r="C31" s="75">
        <v>0</v>
      </c>
      <c r="D31" s="135">
        <f t="shared" si="0"/>
        <v>79.850000000000009</v>
      </c>
      <c r="E31" s="75"/>
      <c r="F31" s="78">
        <v>1.67</v>
      </c>
      <c r="G31" s="78">
        <v>1.67</v>
      </c>
      <c r="H31" s="78">
        <v>1.71</v>
      </c>
      <c r="I31">
        <v>116.1</v>
      </c>
      <c r="J31">
        <v>216.5</v>
      </c>
      <c r="K31">
        <v>101.24</v>
      </c>
      <c r="L31">
        <v>10.5</v>
      </c>
      <c r="M31">
        <v>2.1800000000000002</v>
      </c>
      <c r="N31" s="135">
        <v>26.62</v>
      </c>
      <c r="O31" s="135">
        <v>26.61</v>
      </c>
      <c r="P31" s="135">
        <v>26.62</v>
      </c>
      <c r="Q31">
        <v>9.6199999999999992</v>
      </c>
      <c r="R31">
        <v>12.52</v>
      </c>
      <c r="S31">
        <v>6.69</v>
      </c>
      <c r="T31">
        <v>60.72</v>
      </c>
      <c r="U31">
        <v>20.239999999999998</v>
      </c>
      <c r="V31">
        <v>20.23</v>
      </c>
      <c r="W31">
        <v>28.75</v>
      </c>
      <c r="X31">
        <v>5.75</v>
      </c>
      <c r="Y31">
        <v>6.75</v>
      </c>
      <c r="Z31">
        <v>2.87</v>
      </c>
      <c r="AA31">
        <v>8.6999999999999993</v>
      </c>
      <c r="AB31">
        <v>4.3499999999999996</v>
      </c>
    </row>
    <row r="32" spans="1:28">
      <c r="A32" t="s">
        <v>74</v>
      </c>
      <c r="B32" s="75">
        <v>261.52999999999997</v>
      </c>
      <c r="C32" s="75">
        <v>0</v>
      </c>
      <c r="D32" s="135">
        <f t="shared" si="0"/>
        <v>85</v>
      </c>
      <c r="E32" s="75"/>
      <c r="F32" s="78">
        <v>2.23</v>
      </c>
      <c r="G32" s="78">
        <v>2.23</v>
      </c>
      <c r="H32" s="78">
        <v>2.2799999999999998</v>
      </c>
      <c r="I32">
        <v>116.1</v>
      </c>
      <c r="J32">
        <v>216.5</v>
      </c>
      <c r="K32">
        <v>101.24</v>
      </c>
      <c r="L32">
        <v>10.5</v>
      </c>
      <c r="M32">
        <v>2.1800000000000002</v>
      </c>
      <c r="N32" s="135">
        <v>28.33</v>
      </c>
      <c r="O32" s="135">
        <v>28.34</v>
      </c>
      <c r="P32" s="135">
        <v>28.33</v>
      </c>
      <c r="Q32">
        <v>9.6199999999999992</v>
      </c>
      <c r="R32">
        <v>23.7</v>
      </c>
      <c r="S32">
        <v>6.69</v>
      </c>
      <c r="T32">
        <v>62.78</v>
      </c>
      <c r="U32">
        <v>20.93</v>
      </c>
      <c r="V32">
        <v>20.93</v>
      </c>
      <c r="W32">
        <v>39.53</v>
      </c>
      <c r="X32">
        <v>7.9</v>
      </c>
      <c r="Y32">
        <v>10.26</v>
      </c>
      <c r="Z32">
        <v>6.31</v>
      </c>
      <c r="AA32">
        <v>13.25</v>
      </c>
      <c r="AB32">
        <v>6.63</v>
      </c>
    </row>
    <row r="33" spans="1:28">
      <c r="A33" t="s">
        <v>75</v>
      </c>
      <c r="B33" s="75">
        <v>261.52999999999997</v>
      </c>
      <c r="C33" s="75">
        <v>0</v>
      </c>
      <c r="D33" s="135">
        <f t="shared" si="0"/>
        <v>85</v>
      </c>
      <c r="E33" s="75"/>
      <c r="F33" s="78">
        <v>2.82</v>
      </c>
      <c r="G33" s="78">
        <v>2.82</v>
      </c>
      <c r="H33" s="78">
        <v>2.9</v>
      </c>
      <c r="I33">
        <v>116.1</v>
      </c>
      <c r="J33">
        <v>216.5</v>
      </c>
      <c r="K33">
        <v>101.24</v>
      </c>
      <c r="L33">
        <v>10.5</v>
      </c>
      <c r="M33">
        <v>2.1800000000000002</v>
      </c>
      <c r="N33" s="135">
        <v>28.33</v>
      </c>
      <c r="O33" s="135">
        <v>28.34</v>
      </c>
      <c r="P33" s="135">
        <v>28.33</v>
      </c>
      <c r="Q33">
        <v>9.6199999999999992</v>
      </c>
      <c r="R33">
        <v>33.450000000000003</v>
      </c>
      <c r="S33">
        <v>6.69</v>
      </c>
      <c r="T33">
        <v>64.94</v>
      </c>
      <c r="U33">
        <v>21.65</v>
      </c>
      <c r="V33">
        <v>21.64</v>
      </c>
      <c r="W33">
        <v>50.98</v>
      </c>
      <c r="X33">
        <v>10.19</v>
      </c>
      <c r="Y33">
        <v>14.08</v>
      </c>
      <c r="Z33">
        <v>9.35</v>
      </c>
      <c r="AA33">
        <v>18.489999999999998</v>
      </c>
      <c r="AB33">
        <v>9.24</v>
      </c>
    </row>
    <row r="34" spans="1:28">
      <c r="A34" t="s">
        <v>76</v>
      </c>
      <c r="B34" s="75">
        <v>225.11</v>
      </c>
      <c r="C34" s="75">
        <v>0</v>
      </c>
      <c r="D34" s="135">
        <f t="shared" si="0"/>
        <v>85</v>
      </c>
      <c r="E34" s="75"/>
      <c r="F34" s="78">
        <v>3.51</v>
      </c>
      <c r="G34" s="78">
        <v>3.51</v>
      </c>
      <c r="H34" s="78">
        <v>3.6</v>
      </c>
      <c r="I34">
        <v>116.1</v>
      </c>
      <c r="J34">
        <v>216.5</v>
      </c>
      <c r="K34">
        <v>101.24</v>
      </c>
      <c r="L34">
        <v>10.5</v>
      </c>
      <c r="M34">
        <v>2.1800000000000002</v>
      </c>
      <c r="N34" s="135">
        <v>28.33</v>
      </c>
      <c r="O34" s="135">
        <v>28.34</v>
      </c>
      <c r="P34" s="135">
        <v>28.33</v>
      </c>
      <c r="Q34">
        <v>9.6199999999999992</v>
      </c>
      <c r="R34">
        <v>44.17</v>
      </c>
      <c r="S34">
        <v>6.69</v>
      </c>
      <c r="T34">
        <v>75.33</v>
      </c>
      <c r="U34">
        <v>25.11</v>
      </c>
      <c r="V34">
        <v>25.11</v>
      </c>
      <c r="W34">
        <v>64.3</v>
      </c>
      <c r="X34">
        <v>12.86</v>
      </c>
      <c r="Y34">
        <v>15.02</v>
      </c>
      <c r="Z34">
        <v>11.58</v>
      </c>
      <c r="AA34">
        <v>24.74</v>
      </c>
      <c r="AB34">
        <v>12.37</v>
      </c>
    </row>
    <row r="35" spans="1:28">
      <c r="A35" t="s">
        <v>77</v>
      </c>
      <c r="B35" s="75">
        <v>198.99</v>
      </c>
      <c r="C35" s="75">
        <v>0</v>
      </c>
      <c r="D35" s="135">
        <f t="shared" si="0"/>
        <v>85.5</v>
      </c>
      <c r="E35" s="75"/>
      <c r="F35" s="78">
        <v>4.3899999999999997</v>
      </c>
      <c r="G35" s="78">
        <v>4.3899999999999997</v>
      </c>
      <c r="H35" s="78">
        <v>4.51</v>
      </c>
      <c r="I35">
        <v>116.1</v>
      </c>
      <c r="J35">
        <v>216.5</v>
      </c>
      <c r="K35">
        <v>101.24</v>
      </c>
      <c r="L35">
        <v>10.5</v>
      </c>
      <c r="M35">
        <v>2.1800000000000002</v>
      </c>
      <c r="N35" s="135">
        <v>28.5</v>
      </c>
      <c r="O35" s="135">
        <v>28.5</v>
      </c>
      <c r="P35" s="135">
        <v>28.5</v>
      </c>
      <c r="Q35">
        <v>9.23</v>
      </c>
      <c r="R35">
        <v>52.94</v>
      </c>
      <c r="S35">
        <v>6.69</v>
      </c>
      <c r="T35">
        <v>75.72</v>
      </c>
      <c r="U35">
        <v>25.24</v>
      </c>
      <c r="V35">
        <v>25.24</v>
      </c>
      <c r="W35">
        <v>78.45</v>
      </c>
      <c r="X35">
        <v>15.69</v>
      </c>
      <c r="Y35">
        <v>20.55</v>
      </c>
      <c r="Z35">
        <v>13.92</v>
      </c>
      <c r="AA35">
        <v>32.369999999999997</v>
      </c>
      <c r="AB35">
        <v>16.18</v>
      </c>
    </row>
    <row r="36" spans="1:28">
      <c r="A36" t="s">
        <v>78</v>
      </c>
      <c r="B36" s="75">
        <v>198.99</v>
      </c>
      <c r="C36" s="75">
        <v>0</v>
      </c>
      <c r="D36" s="135">
        <f t="shared" si="0"/>
        <v>85.5</v>
      </c>
      <c r="E36" s="75"/>
      <c r="F36" s="78">
        <v>5.5</v>
      </c>
      <c r="G36" s="78">
        <v>5.5</v>
      </c>
      <c r="H36" s="78">
        <v>5.64</v>
      </c>
      <c r="I36">
        <v>116.1</v>
      </c>
      <c r="J36">
        <v>216.5</v>
      </c>
      <c r="K36">
        <v>101.24</v>
      </c>
      <c r="L36">
        <v>10.5</v>
      </c>
      <c r="M36">
        <v>2.1800000000000002</v>
      </c>
      <c r="N36" s="135">
        <v>28.5</v>
      </c>
      <c r="O36" s="135">
        <v>28.5</v>
      </c>
      <c r="P36" s="135">
        <v>28.5</v>
      </c>
      <c r="Q36">
        <v>9.23</v>
      </c>
      <c r="R36">
        <v>56.73</v>
      </c>
      <c r="S36">
        <v>6.69</v>
      </c>
      <c r="T36">
        <v>77.739999999999995</v>
      </c>
      <c r="U36">
        <v>25.91</v>
      </c>
      <c r="V36">
        <v>25.91</v>
      </c>
      <c r="W36">
        <v>92.37</v>
      </c>
      <c r="X36">
        <v>18.47</v>
      </c>
      <c r="Y36">
        <v>24.8</v>
      </c>
      <c r="Z36">
        <v>16.440000000000001</v>
      </c>
      <c r="AA36">
        <v>40.5</v>
      </c>
      <c r="AB36">
        <v>20.239999999999998</v>
      </c>
    </row>
    <row r="37" spans="1:28">
      <c r="A37" t="s">
        <v>79</v>
      </c>
      <c r="B37" s="75">
        <v>227.05</v>
      </c>
      <c r="C37" s="75">
        <v>0</v>
      </c>
      <c r="D37" s="135">
        <f t="shared" si="0"/>
        <v>85.5</v>
      </c>
      <c r="E37" s="75"/>
      <c r="F37" s="78">
        <v>6.25</v>
      </c>
      <c r="G37" s="78">
        <v>6.25</v>
      </c>
      <c r="H37" s="78">
        <v>6.4</v>
      </c>
      <c r="I37">
        <v>116.1</v>
      </c>
      <c r="J37">
        <v>216.5</v>
      </c>
      <c r="K37">
        <v>101.24</v>
      </c>
      <c r="L37">
        <v>0</v>
      </c>
      <c r="M37">
        <v>2.1800000000000002</v>
      </c>
      <c r="N37" s="135">
        <v>28.5</v>
      </c>
      <c r="O37" s="135">
        <v>28.5</v>
      </c>
      <c r="P37" s="135">
        <v>28.5</v>
      </c>
      <c r="Q37">
        <v>9.23</v>
      </c>
      <c r="R37">
        <v>66.040000000000006</v>
      </c>
      <c r="S37">
        <v>6.22</v>
      </c>
      <c r="T37">
        <v>80.83</v>
      </c>
      <c r="U37">
        <v>26.95</v>
      </c>
      <c r="V37">
        <v>26.94</v>
      </c>
      <c r="W37">
        <v>113.93</v>
      </c>
      <c r="X37">
        <v>22.78</v>
      </c>
      <c r="Y37">
        <v>29.7</v>
      </c>
      <c r="Z37">
        <v>19.16</v>
      </c>
      <c r="AA37">
        <v>60</v>
      </c>
      <c r="AB37">
        <v>30</v>
      </c>
    </row>
    <row r="38" spans="1:28">
      <c r="A38" t="s">
        <v>80</v>
      </c>
      <c r="B38" s="75">
        <v>227.05</v>
      </c>
      <c r="C38" s="75">
        <v>0</v>
      </c>
      <c r="D38" s="135">
        <f t="shared" si="0"/>
        <v>85.5</v>
      </c>
      <c r="E38" s="75"/>
      <c r="F38" s="78">
        <v>6.98</v>
      </c>
      <c r="G38" s="78">
        <v>6.98</v>
      </c>
      <c r="H38" s="78">
        <v>7.16</v>
      </c>
      <c r="I38">
        <v>116.1</v>
      </c>
      <c r="J38">
        <v>216.5</v>
      </c>
      <c r="K38">
        <v>101.24</v>
      </c>
      <c r="L38">
        <v>0</v>
      </c>
      <c r="M38">
        <v>2.1800000000000002</v>
      </c>
      <c r="N38" s="135">
        <v>28.5</v>
      </c>
      <c r="O38" s="135">
        <v>28.5</v>
      </c>
      <c r="P38" s="135">
        <v>28.5</v>
      </c>
      <c r="Q38">
        <v>9.23</v>
      </c>
      <c r="R38">
        <v>49.16</v>
      </c>
      <c r="S38">
        <v>6.22</v>
      </c>
      <c r="T38">
        <v>82.38</v>
      </c>
      <c r="U38">
        <v>27.46</v>
      </c>
      <c r="V38">
        <v>27.45</v>
      </c>
      <c r="W38">
        <v>122.29</v>
      </c>
      <c r="X38">
        <v>24.46</v>
      </c>
      <c r="Y38">
        <v>35.799999999999997</v>
      </c>
      <c r="Z38">
        <v>21.98</v>
      </c>
      <c r="AA38">
        <v>66.67</v>
      </c>
      <c r="AB38">
        <v>33.33</v>
      </c>
    </row>
    <row r="39" spans="1:28">
      <c r="A39" t="s">
        <v>81</v>
      </c>
      <c r="B39" s="75">
        <v>227.05</v>
      </c>
      <c r="C39" s="75">
        <v>0</v>
      </c>
      <c r="D39" s="135">
        <f t="shared" si="0"/>
        <v>85.5</v>
      </c>
      <c r="E39" s="75"/>
      <c r="F39" s="78">
        <v>8.4700000000000006</v>
      </c>
      <c r="G39" s="78">
        <v>8.4700000000000006</v>
      </c>
      <c r="H39" s="78">
        <v>8.68</v>
      </c>
      <c r="I39">
        <v>116.1</v>
      </c>
      <c r="J39">
        <v>216.5</v>
      </c>
      <c r="K39">
        <v>101.24</v>
      </c>
      <c r="L39">
        <v>0</v>
      </c>
      <c r="M39">
        <v>2.1800000000000002</v>
      </c>
      <c r="N39" s="135">
        <v>28.5</v>
      </c>
      <c r="O39" s="135">
        <v>28.5</v>
      </c>
      <c r="P39" s="135">
        <v>28.5</v>
      </c>
      <c r="Q39">
        <v>0</v>
      </c>
      <c r="R39">
        <v>82.17</v>
      </c>
      <c r="S39">
        <v>6.04</v>
      </c>
      <c r="T39">
        <v>81.92</v>
      </c>
      <c r="U39">
        <v>27.31</v>
      </c>
      <c r="V39">
        <v>27.29</v>
      </c>
      <c r="W39">
        <v>138.25</v>
      </c>
      <c r="X39">
        <v>27.65</v>
      </c>
      <c r="Y39">
        <v>40.89</v>
      </c>
      <c r="Z39">
        <v>28.33</v>
      </c>
      <c r="AA39">
        <v>73.34</v>
      </c>
      <c r="AB39">
        <v>36.659999999999997</v>
      </c>
    </row>
    <row r="40" spans="1:28">
      <c r="A40" t="s">
        <v>82</v>
      </c>
      <c r="B40" s="75">
        <v>227.05</v>
      </c>
      <c r="C40" s="75">
        <v>0</v>
      </c>
      <c r="D40" s="135">
        <f t="shared" si="0"/>
        <v>85.5</v>
      </c>
      <c r="E40" s="75"/>
      <c r="F40" s="78">
        <v>9.77</v>
      </c>
      <c r="G40" s="78">
        <v>9.77</v>
      </c>
      <c r="H40" s="78">
        <v>10.01</v>
      </c>
      <c r="I40">
        <v>116.1</v>
      </c>
      <c r="J40">
        <v>216.5</v>
      </c>
      <c r="K40">
        <v>101.24</v>
      </c>
      <c r="L40">
        <v>0</v>
      </c>
      <c r="M40">
        <v>2.1800000000000002</v>
      </c>
      <c r="N40" s="135">
        <v>28.5</v>
      </c>
      <c r="O40" s="135">
        <v>28.5</v>
      </c>
      <c r="P40" s="135">
        <v>28.5</v>
      </c>
      <c r="Q40">
        <v>0</v>
      </c>
      <c r="R40">
        <v>89.25</v>
      </c>
      <c r="S40">
        <v>6.04</v>
      </c>
      <c r="T40">
        <v>83.81</v>
      </c>
      <c r="U40">
        <v>27.94</v>
      </c>
      <c r="V40">
        <v>27.93</v>
      </c>
      <c r="W40">
        <v>156.88</v>
      </c>
      <c r="X40">
        <v>31.38</v>
      </c>
      <c r="Y40">
        <v>47.68</v>
      </c>
      <c r="Z40">
        <v>31.52</v>
      </c>
      <c r="AA40">
        <v>80</v>
      </c>
      <c r="AB40">
        <v>40</v>
      </c>
    </row>
    <row r="41" spans="1:28">
      <c r="A41" t="s">
        <v>83</v>
      </c>
      <c r="B41" s="75">
        <v>227.05</v>
      </c>
      <c r="C41" s="75">
        <v>0</v>
      </c>
      <c r="D41" s="135">
        <f t="shared" si="0"/>
        <v>85.5</v>
      </c>
      <c r="E41" s="75"/>
      <c r="F41" s="78">
        <v>10.44</v>
      </c>
      <c r="G41" s="78">
        <v>10.44</v>
      </c>
      <c r="H41" s="78">
        <v>10.7</v>
      </c>
      <c r="I41">
        <v>116.1</v>
      </c>
      <c r="J41">
        <v>216.5</v>
      </c>
      <c r="K41">
        <v>101.24</v>
      </c>
      <c r="L41">
        <v>0</v>
      </c>
      <c r="M41">
        <v>2.1800000000000002</v>
      </c>
      <c r="N41" s="135">
        <v>28.5</v>
      </c>
      <c r="O41" s="135">
        <v>28.5</v>
      </c>
      <c r="P41" s="135">
        <v>28.5</v>
      </c>
      <c r="Q41">
        <v>0</v>
      </c>
      <c r="R41">
        <v>92.76</v>
      </c>
      <c r="S41">
        <v>6.04</v>
      </c>
      <c r="T41">
        <v>84.88</v>
      </c>
      <c r="U41">
        <v>28.29</v>
      </c>
      <c r="V41">
        <v>28.3</v>
      </c>
      <c r="W41">
        <v>176.93</v>
      </c>
      <c r="X41">
        <v>35.39</v>
      </c>
      <c r="Y41">
        <v>51.7</v>
      </c>
      <c r="Z41">
        <v>34.51</v>
      </c>
      <c r="AA41">
        <v>86.67</v>
      </c>
      <c r="AB41">
        <v>43.33</v>
      </c>
    </row>
    <row r="42" spans="1:28">
      <c r="A42" t="s">
        <v>84</v>
      </c>
      <c r="B42" s="75">
        <v>227.05</v>
      </c>
      <c r="C42" s="75">
        <v>0</v>
      </c>
      <c r="D42" s="135">
        <f t="shared" si="0"/>
        <v>85.5</v>
      </c>
      <c r="E42" s="75"/>
      <c r="F42" s="78">
        <v>11.06</v>
      </c>
      <c r="G42" s="78">
        <v>11.06</v>
      </c>
      <c r="H42" s="78">
        <v>11.34</v>
      </c>
      <c r="I42">
        <v>116.1</v>
      </c>
      <c r="J42">
        <v>216.5</v>
      </c>
      <c r="K42">
        <v>101.24</v>
      </c>
      <c r="L42">
        <v>0</v>
      </c>
      <c r="M42">
        <v>2.1800000000000002</v>
      </c>
      <c r="N42" s="135">
        <v>28.5</v>
      </c>
      <c r="O42" s="135">
        <v>28.5</v>
      </c>
      <c r="P42" s="135">
        <v>28.5</v>
      </c>
      <c r="Q42">
        <v>0</v>
      </c>
      <c r="R42">
        <v>98.76</v>
      </c>
      <c r="S42">
        <v>6.04</v>
      </c>
      <c r="T42">
        <v>86.08</v>
      </c>
      <c r="U42">
        <v>28.69</v>
      </c>
      <c r="V42">
        <v>28.71</v>
      </c>
      <c r="W42">
        <v>184.91</v>
      </c>
      <c r="X42">
        <v>36.979999999999997</v>
      </c>
      <c r="Y42">
        <v>55.35</v>
      </c>
      <c r="Z42">
        <v>36.46</v>
      </c>
      <c r="AA42">
        <v>93.34</v>
      </c>
      <c r="AB42">
        <v>46.66</v>
      </c>
    </row>
    <row r="43" spans="1:28">
      <c r="A43" t="s">
        <v>85</v>
      </c>
      <c r="B43" s="75">
        <v>227.05</v>
      </c>
      <c r="C43" s="75">
        <v>0</v>
      </c>
      <c r="D43" s="135">
        <f t="shared" si="0"/>
        <v>85.5</v>
      </c>
      <c r="E43" s="75"/>
      <c r="F43" s="78">
        <v>11.7</v>
      </c>
      <c r="G43" s="78">
        <v>11.7</v>
      </c>
      <c r="H43" s="78">
        <v>11.99</v>
      </c>
      <c r="I43">
        <v>116.1</v>
      </c>
      <c r="J43">
        <v>216.5</v>
      </c>
      <c r="K43">
        <v>101.24</v>
      </c>
      <c r="L43">
        <v>0</v>
      </c>
      <c r="M43">
        <v>2.1800000000000002</v>
      </c>
      <c r="N43" s="135">
        <v>28.5</v>
      </c>
      <c r="O43" s="135">
        <v>28.5</v>
      </c>
      <c r="P43" s="135">
        <v>28.5</v>
      </c>
      <c r="Q43">
        <v>9.23</v>
      </c>
      <c r="R43">
        <v>104.07</v>
      </c>
      <c r="S43">
        <v>5.86</v>
      </c>
      <c r="T43">
        <v>85.11</v>
      </c>
      <c r="U43">
        <v>28.37</v>
      </c>
      <c r="V43">
        <v>28.38</v>
      </c>
      <c r="W43">
        <v>194.23</v>
      </c>
      <c r="X43">
        <v>38.85</v>
      </c>
      <c r="Y43">
        <v>62.67</v>
      </c>
      <c r="Z43">
        <v>38.450000000000003</v>
      </c>
      <c r="AA43">
        <v>98.67</v>
      </c>
      <c r="AB43">
        <v>49.33</v>
      </c>
    </row>
    <row r="44" spans="1:28">
      <c r="A44" t="s">
        <v>86</v>
      </c>
      <c r="B44" s="75">
        <v>227.05</v>
      </c>
      <c r="C44" s="75">
        <v>0</v>
      </c>
      <c r="D44" s="135">
        <f t="shared" si="0"/>
        <v>85.5</v>
      </c>
      <c r="E44" s="75"/>
      <c r="F44" s="78">
        <v>12.3</v>
      </c>
      <c r="G44" s="78">
        <v>12.3</v>
      </c>
      <c r="H44" s="78">
        <v>12.6</v>
      </c>
      <c r="I44">
        <v>116.1</v>
      </c>
      <c r="J44">
        <v>216.5</v>
      </c>
      <c r="K44">
        <v>101.24</v>
      </c>
      <c r="L44">
        <v>0</v>
      </c>
      <c r="M44">
        <v>2.1800000000000002</v>
      </c>
      <c r="N44" s="135">
        <v>28.5</v>
      </c>
      <c r="O44" s="135">
        <v>28.5</v>
      </c>
      <c r="P44" s="135">
        <v>28.5</v>
      </c>
      <c r="Q44">
        <v>9.23</v>
      </c>
      <c r="R44">
        <v>109.15</v>
      </c>
      <c r="S44">
        <v>5.86</v>
      </c>
      <c r="T44">
        <v>87.32</v>
      </c>
      <c r="U44">
        <v>29.11</v>
      </c>
      <c r="V44">
        <v>29.1</v>
      </c>
      <c r="W44">
        <v>201.44</v>
      </c>
      <c r="X44">
        <v>40.29</v>
      </c>
      <c r="Y44">
        <v>66</v>
      </c>
      <c r="Z44">
        <v>40.22</v>
      </c>
      <c r="AA44">
        <v>98.67</v>
      </c>
      <c r="AB44">
        <v>49.33</v>
      </c>
    </row>
    <row r="45" spans="1:28">
      <c r="A45" t="s">
        <v>87</v>
      </c>
      <c r="B45" s="75">
        <v>227.05</v>
      </c>
      <c r="C45" s="75">
        <v>0</v>
      </c>
      <c r="D45" s="135">
        <f t="shared" si="0"/>
        <v>85.5</v>
      </c>
      <c r="E45" s="75"/>
      <c r="F45" s="78">
        <v>12.68</v>
      </c>
      <c r="G45" s="78">
        <v>12.68</v>
      </c>
      <c r="H45" s="78">
        <v>12.99</v>
      </c>
      <c r="I45">
        <v>116.1</v>
      </c>
      <c r="J45">
        <v>216.5</v>
      </c>
      <c r="K45">
        <v>101.24</v>
      </c>
      <c r="L45">
        <v>0</v>
      </c>
      <c r="M45">
        <v>2.1800000000000002</v>
      </c>
      <c r="N45" s="135">
        <v>28.5</v>
      </c>
      <c r="O45" s="135">
        <v>28.5</v>
      </c>
      <c r="P45" s="135">
        <v>28.5</v>
      </c>
      <c r="Q45">
        <v>9.23</v>
      </c>
      <c r="R45">
        <v>58.58</v>
      </c>
      <c r="S45">
        <v>5.86</v>
      </c>
      <c r="T45">
        <v>88.44</v>
      </c>
      <c r="U45">
        <v>29.48</v>
      </c>
      <c r="V45">
        <v>29.48</v>
      </c>
      <c r="W45">
        <v>206.32</v>
      </c>
      <c r="X45">
        <v>41.26</v>
      </c>
      <c r="Y45">
        <v>68.67</v>
      </c>
      <c r="Z45">
        <v>41.85</v>
      </c>
      <c r="AA45">
        <v>98.67</v>
      </c>
      <c r="AB45">
        <v>49.33</v>
      </c>
    </row>
    <row r="46" spans="1:28">
      <c r="A46" t="s">
        <v>88</v>
      </c>
      <c r="B46" s="75">
        <v>227.05</v>
      </c>
      <c r="C46" s="75">
        <v>0</v>
      </c>
      <c r="D46" s="135">
        <f t="shared" si="0"/>
        <v>85.5</v>
      </c>
      <c r="E46" s="75"/>
      <c r="F46" s="78">
        <v>13.04</v>
      </c>
      <c r="G46" s="78">
        <v>13.04</v>
      </c>
      <c r="H46" s="78">
        <v>13.37</v>
      </c>
      <c r="I46">
        <v>116.1</v>
      </c>
      <c r="J46">
        <v>216.5</v>
      </c>
      <c r="K46">
        <v>101.24</v>
      </c>
      <c r="L46">
        <v>0</v>
      </c>
      <c r="M46">
        <v>2.1800000000000002</v>
      </c>
      <c r="N46" s="135">
        <v>28.5</v>
      </c>
      <c r="O46" s="135">
        <v>28.5</v>
      </c>
      <c r="P46" s="135">
        <v>28.5</v>
      </c>
      <c r="Q46">
        <v>9.23</v>
      </c>
      <c r="R46">
        <v>68.33</v>
      </c>
      <c r="S46">
        <v>5.86</v>
      </c>
      <c r="T46">
        <v>91.02</v>
      </c>
      <c r="U46">
        <v>30.34</v>
      </c>
      <c r="V46">
        <v>30.34</v>
      </c>
      <c r="W46">
        <v>209.47</v>
      </c>
      <c r="X46">
        <v>41.89</v>
      </c>
      <c r="Y46">
        <v>70.67</v>
      </c>
      <c r="Z46">
        <v>43.31</v>
      </c>
      <c r="AA46">
        <v>98.67</v>
      </c>
      <c r="AB46">
        <v>49.33</v>
      </c>
    </row>
    <row r="47" spans="1:28">
      <c r="A47" t="s">
        <v>89</v>
      </c>
      <c r="B47" s="75">
        <v>190.62</v>
      </c>
      <c r="C47" s="75">
        <v>0</v>
      </c>
      <c r="D47" s="135">
        <f t="shared" si="0"/>
        <v>85.5</v>
      </c>
      <c r="E47" s="75"/>
      <c r="F47" s="78">
        <v>14.87</v>
      </c>
      <c r="G47" s="78">
        <v>14.87</v>
      </c>
      <c r="H47" s="78">
        <v>15.25</v>
      </c>
      <c r="I47">
        <v>116.1</v>
      </c>
      <c r="J47">
        <v>216.5</v>
      </c>
      <c r="K47">
        <v>101.24</v>
      </c>
      <c r="L47">
        <v>0</v>
      </c>
      <c r="M47">
        <v>2.1800000000000002</v>
      </c>
      <c r="N47" s="135">
        <v>28.5</v>
      </c>
      <c r="O47" s="135">
        <v>28.5</v>
      </c>
      <c r="P47" s="135">
        <v>28.5</v>
      </c>
      <c r="Q47">
        <v>10</v>
      </c>
      <c r="R47">
        <v>78.08</v>
      </c>
      <c r="S47">
        <v>5.58</v>
      </c>
      <c r="T47">
        <v>91.93</v>
      </c>
      <c r="U47">
        <v>30.64</v>
      </c>
      <c r="V47">
        <v>30.65</v>
      </c>
      <c r="W47">
        <v>218.54</v>
      </c>
      <c r="X47">
        <v>43.71</v>
      </c>
      <c r="Y47">
        <v>72.33</v>
      </c>
      <c r="Z47">
        <v>44.46</v>
      </c>
      <c r="AA47">
        <v>98.67</v>
      </c>
      <c r="AB47">
        <v>49.33</v>
      </c>
    </row>
    <row r="48" spans="1:28">
      <c r="A48" t="s">
        <v>90</v>
      </c>
      <c r="B48" s="75">
        <v>190.62</v>
      </c>
      <c r="C48" s="75">
        <v>0</v>
      </c>
      <c r="D48" s="135">
        <f t="shared" si="0"/>
        <v>85.5</v>
      </c>
      <c r="E48" s="75"/>
      <c r="F48" s="78">
        <v>15.21</v>
      </c>
      <c r="G48" s="78">
        <v>15.21</v>
      </c>
      <c r="H48" s="78">
        <v>15.59</v>
      </c>
      <c r="I48">
        <v>66.400000000000006</v>
      </c>
      <c r="J48">
        <v>216.5</v>
      </c>
      <c r="K48">
        <v>101.24</v>
      </c>
      <c r="L48">
        <v>0</v>
      </c>
      <c r="M48">
        <v>2.1800000000000002</v>
      </c>
      <c r="N48" s="135">
        <v>28.5</v>
      </c>
      <c r="O48" s="135">
        <v>28.5</v>
      </c>
      <c r="P48" s="135">
        <v>28.5</v>
      </c>
      <c r="Q48">
        <v>10</v>
      </c>
      <c r="R48">
        <v>73.2</v>
      </c>
      <c r="S48">
        <v>5.58</v>
      </c>
      <c r="T48">
        <v>93.13</v>
      </c>
      <c r="U48">
        <v>31.04</v>
      </c>
      <c r="V48">
        <v>31.05</v>
      </c>
      <c r="W48">
        <v>221.04</v>
      </c>
      <c r="X48">
        <v>44.21</v>
      </c>
      <c r="Y48">
        <v>73.33</v>
      </c>
      <c r="Z48">
        <v>45.04</v>
      </c>
      <c r="AA48">
        <v>98.67</v>
      </c>
      <c r="AB48">
        <v>49.33</v>
      </c>
    </row>
    <row r="49" spans="1:28">
      <c r="A49" t="s">
        <v>91</v>
      </c>
      <c r="B49" s="75">
        <v>190.62</v>
      </c>
      <c r="C49" s="75">
        <v>0</v>
      </c>
      <c r="D49" s="135">
        <f t="shared" si="0"/>
        <v>85.5</v>
      </c>
      <c r="E49" s="75"/>
      <c r="F49" s="78">
        <v>15.69</v>
      </c>
      <c r="G49" s="78">
        <v>15.69</v>
      </c>
      <c r="H49" s="78">
        <v>16.079999999999998</v>
      </c>
      <c r="I49">
        <v>116.1</v>
      </c>
      <c r="J49">
        <v>216.5</v>
      </c>
      <c r="K49">
        <v>101.24</v>
      </c>
      <c r="L49">
        <v>0</v>
      </c>
      <c r="M49">
        <v>2.1800000000000002</v>
      </c>
      <c r="N49" s="135">
        <v>28.5</v>
      </c>
      <c r="O49" s="135">
        <v>28.5</v>
      </c>
      <c r="P49" s="135">
        <v>28.5</v>
      </c>
      <c r="Q49">
        <v>0</v>
      </c>
      <c r="R49">
        <v>82.95</v>
      </c>
      <c r="S49">
        <v>5.58</v>
      </c>
      <c r="T49">
        <v>94.31</v>
      </c>
      <c r="U49">
        <v>31.44</v>
      </c>
      <c r="V49">
        <v>31.42</v>
      </c>
      <c r="W49">
        <v>221.04</v>
      </c>
      <c r="X49">
        <v>44.21</v>
      </c>
      <c r="Y49">
        <v>74</v>
      </c>
      <c r="Z49">
        <v>46.64</v>
      </c>
      <c r="AA49">
        <v>98.67</v>
      </c>
      <c r="AB49">
        <v>49.33</v>
      </c>
    </row>
    <row r="50" spans="1:28">
      <c r="A50" t="s">
        <v>92</v>
      </c>
      <c r="B50" s="75">
        <v>190.62</v>
      </c>
      <c r="C50" s="75">
        <v>0</v>
      </c>
      <c r="D50" s="135">
        <f t="shared" si="0"/>
        <v>85.5</v>
      </c>
      <c r="E50" s="75"/>
      <c r="F50" s="78">
        <v>15.85</v>
      </c>
      <c r="G50" s="78">
        <v>15.85</v>
      </c>
      <c r="H50" s="78">
        <v>16.239999999999998</v>
      </c>
      <c r="I50">
        <v>116.1</v>
      </c>
      <c r="J50">
        <v>216.5</v>
      </c>
      <c r="K50">
        <v>101.24</v>
      </c>
      <c r="L50">
        <v>0</v>
      </c>
      <c r="M50">
        <v>2.1800000000000002</v>
      </c>
      <c r="N50" s="135">
        <v>28.5</v>
      </c>
      <c r="O50" s="135">
        <v>28.5</v>
      </c>
      <c r="P50" s="135">
        <v>28.5</v>
      </c>
      <c r="Q50">
        <v>0</v>
      </c>
      <c r="R50">
        <v>90.1</v>
      </c>
      <c r="S50">
        <v>5.58</v>
      </c>
      <c r="T50">
        <v>94.31</v>
      </c>
      <c r="U50">
        <v>31.44</v>
      </c>
      <c r="V50">
        <v>31.42</v>
      </c>
      <c r="W50">
        <v>229.43</v>
      </c>
      <c r="X50">
        <v>45.89</v>
      </c>
      <c r="Y50">
        <v>74.67</v>
      </c>
      <c r="Z50">
        <v>46.3</v>
      </c>
      <c r="AA50">
        <v>98.67</v>
      </c>
      <c r="AB50">
        <v>49.33</v>
      </c>
    </row>
    <row r="51" spans="1:28">
      <c r="A51" t="s">
        <v>93</v>
      </c>
      <c r="B51" s="75">
        <v>190.62</v>
      </c>
      <c r="C51" s="75">
        <v>0</v>
      </c>
      <c r="D51" s="135">
        <f t="shared" si="0"/>
        <v>85.5</v>
      </c>
      <c r="E51" s="75"/>
      <c r="F51" s="78">
        <v>15.92</v>
      </c>
      <c r="G51" s="78">
        <v>15.92</v>
      </c>
      <c r="H51" s="78">
        <v>16.309999999999999</v>
      </c>
      <c r="I51">
        <v>116.1</v>
      </c>
      <c r="J51">
        <v>216.5</v>
      </c>
      <c r="K51">
        <v>101.24</v>
      </c>
      <c r="L51">
        <v>0</v>
      </c>
      <c r="M51">
        <v>2.1800000000000002</v>
      </c>
      <c r="N51" s="135">
        <v>28.5</v>
      </c>
      <c r="O51" s="135">
        <v>28.5</v>
      </c>
      <c r="P51" s="135">
        <v>28.5</v>
      </c>
      <c r="Q51">
        <v>0</v>
      </c>
      <c r="R51">
        <v>83.08</v>
      </c>
      <c r="S51">
        <v>5.67</v>
      </c>
      <c r="T51">
        <v>94.11</v>
      </c>
      <c r="U51">
        <v>31.37</v>
      </c>
      <c r="V51">
        <v>31.37</v>
      </c>
      <c r="W51">
        <v>229.43</v>
      </c>
      <c r="X51">
        <v>45.89</v>
      </c>
      <c r="Y51">
        <v>75.33</v>
      </c>
      <c r="Z51">
        <v>46.69</v>
      </c>
      <c r="AA51">
        <v>98.67</v>
      </c>
      <c r="AB51">
        <v>49.33</v>
      </c>
    </row>
    <row r="52" spans="1:28">
      <c r="A52" t="s">
        <v>94</v>
      </c>
      <c r="B52" s="75">
        <v>190.62</v>
      </c>
      <c r="C52" s="75">
        <v>0</v>
      </c>
      <c r="D52" s="135">
        <f t="shared" si="0"/>
        <v>85.5</v>
      </c>
      <c r="E52" s="75"/>
      <c r="F52" s="78">
        <v>15.96</v>
      </c>
      <c r="G52" s="78">
        <v>15.96</v>
      </c>
      <c r="H52" s="78">
        <v>16.37</v>
      </c>
      <c r="I52">
        <v>116.1</v>
      </c>
      <c r="J52">
        <v>216.5</v>
      </c>
      <c r="K52">
        <v>101.24</v>
      </c>
      <c r="L52">
        <v>0</v>
      </c>
      <c r="M52">
        <v>2.0499999999999998</v>
      </c>
      <c r="N52" s="135">
        <v>28.5</v>
      </c>
      <c r="O52" s="135">
        <v>28.5</v>
      </c>
      <c r="P52" s="135">
        <v>28.5</v>
      </c>
      <c r="Q52">
        <v>0</v>
      </c>
      <c r="R52">
        <v>78.98</v>
      </c>
      <c r="S52">
        <v>5.67</v>
      </c>
      <c r="T52">
        <v>93.29</v>
      </c>
      <c r="U52">
        <v>31.1</v>
      </c>
      <c r="V52">
        <v>31.09</v>
      </c>
      <c r="W52">
        <v>229.43</v>
      </c>
      <c r="X52">
        <v>45.89</v>
      </c>
      <c r="Y52">
        <v>75.55</v>
      </c>
      <c r="Z52">
        <v>45.99</v>
      </c>
      <c r="AA52">
        <v>98.67</v>
      </c>
      <c r="AB52">
        <v>49.33</v>
      </c>
    </row>
    <row r="53" spans="1:28">
      <c r="A53" t="s">
        <v>95</v>
      </c>
      <c r="B53" s="75">
        <v>190.62</v>
      </c>
      <c r="C53" s="75">
        <v>0</v>
      </c>
      <c r="D53" s="135">
        <f t="shared" si="0"/>
        <v>85.5</v>
      </c>
      <c r="E53" s="75"/>
      <c r="F53" s="78">
        <v>16</v>
      </c>
      <c r="G53" s="78">
        <v>16</v>
      </c>
      <c r="H53" s="78">
        <v>16.399999999999999</v>
      </c>
      <c r="I53">
        <v>116.1</v>
      </c>
      <c r="J53">
        <v>216.5</v>
      </c>
      <c r="K53">
        <v>101.24</v>
      </c>
      <c r="L53">
        <v>0</v>
      </c>
      <c r="M53">
        <v>2.1</v>
      </c>
      <c r="N53" s="135">
        <v>28.5</v>
      </c>
      <c r="O53" s="135">
        <v>28.5</v>
      </c>
      <c r="P53" s="135">
        <v>28.5</v>
      </c>
      <c r="Q53">
        <v>0</v>
      </c>
      <c r="R53">
        <v>80.459999999999994</v>
      </c>
      <c r="S53">
        <v>5.67</v>
      </c>
      <c r="T53">
        <v>94.38</v>
      </c>
      <c r="U53">
        <v>31.46</v>
      </c>
      <c r="V53">
        <v>31.46</v>
      </c>
      <c r="W53">
        <v>229.43</v>
      </c>
      <c r="X53">
        <v>45.89</v>
      </c>
      <c r="Y53">
        <v>75.3</v>
      </c>
      <c r="Z53">
        <v>46.32</v>
      </c>
      <c r="AA53">
        <v>98.67</v>
      </c>
      <c r="AB53">
        <v>49.33</v>
      </c>
    </row>
    <row r="54" spans="1:28">
      <c r="A54" t="s">
        <v>96</v>
      </c>
      <c r="B54" s="75">
        <v>190.62</v>
      </c>
      <c r="C54" s="75">
        <v>0</v>
      </c>
      <c r="D54" s="135">
        <f t="shared" si="0"/>
        <v>85.5</v>
      </c>
      <c r="E54" s="75"/>
      <c r="F54" s="78">
        <v>16.71</v>
      </c>
      <c r="G54" s="78">
        <v>16.71</v>
      </c>
      <c r="H54" s="78">
        <v>17.13</v>
      </c>
      <c r="I54">
        <v>116.1</v>
      </c>
      <c r="J54">
        <v>216.5</v>
      </c>
      <c r="K54">
        <v>101.24</v>
      </c>
      <c r="L54">
        <v>0</v>
      </c>
      <c r="M54">
        <v>2.11</v>
      </c>
      <c r="N54" s="135">
        <v>28.5</v>
      </c>
      <c r="O54" s="135">
        <v>28.5</v>
      </c>
      <c r="P54" s="135">
        <v>28.5</v>
      </c>
      <c r="Q54">
        <v>0</v>
      </c>
      <c r="R54">
        <v>77.709999999999994</v>
      </c>
      <c r="S54">
        <v>5.67</v>
      </c>
      <c r="T54">
        <v>94.11</v>
      </c>
      <c r="U54">
        <v>31.37</v>
      </c>
      <c r="V54">
        <v>31.37</v>
      </c>
      <c r="W54">
        <v>229.43</v>
      </c>
      <c r="X54">
        <v>45.89</v>
      </c>
      <c r="Y54">
        <v>75.459999999999994</v>
      </c>
      <c r="Z54">
        <v>46.81</v>
      </c>
      <c r="AA54">
        <v>98.67</v>
      </c>
      <c r="AB54">
        <v>49.33</v>
      </c>
    </row>
    <row r="55" spans="1:28">
      <c r="A55" t="s">
        <v>97</v>
      </c>
      <c r="B55" s="75">
        <v>190.62</v>
      </c>
      <c r="C55" s="75">
        <v>0</v>
      </c>
      <c r="D55" s="135">
        <f t="shared" si="0"/>
        <v>85.5</v>
      </c>
      <c r="E55" s="75"/>
      <c r="F55" s="78">
        <v>16.600000000000001</v>
      </c>
      <c r="G55" s="78">
        <v>16.600000000000001</v>
      </c>
      <c r="H55" s="78">
        <v>17.02</v>
      </c>
      <c r="I55">
        <v>116.1</v>
      </c>
      <c r="J55">
        <v>216.5</v>
      </c>
      <c r="K55">
        <v>101.24</v>
      </c>
      <c r="L55">
        <v>10.61</v>
      </c>
      <c r="M55">
        <v>2.2000000000000002</v>
      </c>
      <c r="N55" s="135">
        <v>28.5</v>
      </c>
      <c r="O55" s="135">
        <v>28.5</v>
      </c>
      <c r="P55" s="135">
        <v>28.5</v>
      </c>
      <c r="Q55">
        <v>10.78</v>
      </c>
      <c r="R55">
        <v>73.34</v>
      </c>
      <c r="S55">
        <v>5.86</v>
      </c>
      <c r="T55">
        <v>94.83</v>
      </c>
      <c r="U55">
        <v>31.61</v>
      </c>
      <c r="V55">
        <v>31.62</v>
      </c>
      <c r="W55">
        <v>229.43</v>
      </c>
      <c r="X55">
        <v>45.89</v>
      </c>
      <c r="Y55">
        <v>74.849999999999994</v>
      </c>
      <c r="Z55">
        <v>47.55</v>
      </c>
      <c r="AA55">
        <v>98.67</v>
      </c>
      <c r="AB55">
        <v>49.33</v>
      </c>
    </row>
    <row r="56" spans="1:28">
      <c r="A56" t="s">
        <v>98</v>
      </c>
      <c r="B56" s="75">
        <v>190.62</v>
      </c>
      <c r="C56" s="75">
        <v>0</v>
      </c>
      <c r="D56" s="135">
        <f t="shared" si="0"/>
        <v>85.5</v>
      </c>
      <c r="E56" s="75"/>
      <c r="F56" s="78">
        <v>16.37</v>
      </c>
      <c r="G56" s="78">
        <v>16.37</v>
      </c>
      <c r="H56" s="78">
        <v>16.79</v>
      </c>
      <c r="I56">
        <v>116.1</v>
      </c>
      <c r="J56">
        <v>216.5</v>
      </c>
      <c r="K56">
        <v>101.24</v>
      </c>
      <c r="L56">
        <v>10.61</v>
      </c>
      <c r="M56">
        <v>2.1</v>
      </c>
      <c r="N56" s="135">
        <v>28.5</v>
      </c>
      <c r="O56" s="135">
        <v>28.5</v>
      </c>
      <c r="P56" s="135">
        <v>28.5</v>
      </c>
      <c r="Q56">
        <v>10.78</v>
      </c>
      <c r="R56">
        <v>66.69</v>
      </c>
      <c r="S56">
        <v>5.86</v>
      </c>
      <c r="T56">
        <v>94.56</v>
      </c>
      <c r="U56">
        <v>31.52</v>
      </c>
      <c r="V56">
        <v>31.53</v>
      </c>
      <c r="W56">
        <v>229.43</v>
      </c>
      <c r="X56">
        <v>45.89</v>
      </c>
      <c r="Y56">
        <v>74.33</v>
      </c>
      <c r="Z56">
        <v>46.04</v>
      </c>
      <c r="AA56">
        <v>98.67</v>
      </c>
      <c r="AB56">
        <v>49.33</v>
      </c>
    </row>
    <row r="57" spans="1:28">
      <c r="A57" t="s">
        <v>99</v>
      </c>
      <c r="B57" s="75">
        <v>190.62</v>
      </c>
      <c r="C57" s="75">
        <v>0</v>
      </c>
      <c r="D57" s="135">
        <f t="shared" si="0"/>
        <v>85.5</v>
      </c>
      <c r="E57" s="75"/>
      <c r="F57" s="78">
        <v>16.21</v>
      </c>
      <c r="G57" s="78">
        <v>16.21</v>
      </c>
      <c r="H57" s="78">
        <v>16.61</v>
      </c>
      <c r="I57">
        <v>116.1</v>
      </c>
      <c r="J57">
        <v>216.5</v>
      </c>
      <c r="K57">
        <v>101.24</v>
      </c>
      <c r="L57">
        <v>10.61</v>
      </c>
      <c r="M57">
        <v>2</v>
      </c>
      <c r="N57" s="135">
        <v>28.5</v>
      </c>
      <c r="O57" s="135">
        <v>28.5</v>
      </c>
      <c r="P57" s="135">
        <v>28.5</v>
      </c>
      <c r="Q57">
        <v>10.78</v>
      </c>
      <c r="R57">
        <v>69.48</v>
      </c>
      <c r="S57">
        <v>5.86</v>
      </c>
      <c r="T57">
        <v>94.72</v>
      </c>
      <c r="U57">
        <v>31.58</v>
      </c>
      <c r="V57">
        <v>31.57</v>
      </c>
      <c r="W57">
        <v>229.43</v>
      </c>
      <c r="X57">
        <v>45.89</v>
      </c>
      <c r="Y57">
        <v>73.87</v>
      </c>
      <c r="Z57">
        <v>46.44</v>
      </c>
      <c r="AA57">
        <v>98.67</v>
      </c>
      <c r="AB57">
        <v>49.33</v>
      </c>
    </row>
    <row r="58" spans="1:28">
      <c r="A58" t="s">
        <v>100</v>
      </c>
      <c r="B58" s="75">
        <v>225.11</v>
      </c>
      <c r="C58" s="75">
        <v>0</v>
      </c>
      <c r="D58" s="135">
        <f t="shared" si="0"/>
        <v>85.5</v>
      </c>
      <c r="E58" s="75"/>
      <c r="F58" s="78">
        <v>16.11</v>
      </c>
      <c r="G58" s="78">
        <v>16.11</v>
      </c>
      <c r="H58" s="78">
        <v>16.510000000000002</v>
      </c>
      <c r="I58">
        <v>116.1</v>
      </c>
      <c r="J58">
        <v>216.5</v>
      </c>
      <c r="K58">
        <v>101.24</v>
      </c>
      <c r="L58">
        <v>10.61</v>
      </c>
      <c r="M58">
        <v>2.12</v>
      </c>
      <c r="N58" s="135">
        <v>28.5</v>
      </c>
      <c r="O58" s="135">
        <v>28.5</v>
      </c>
      <c r="P58" s="135">
        <v>28.5</v>
      </c>
      <c r="Q58">
        <v>10.78</v>
      </c>
      <c r="R58">
        <v>68.78</v>
      </c>
      <c r="S58">
        <v>5.86</v>
      </c>
      <c r="T58">
        <v>94.11</v>
      </c>
      <c r="U58">
        <v>31.37</v>
      </c>
      <c r="V58">
        <v>31.38</v>
      </c>
      <c r="W58">
        <v>229.43</v>
      </c>
      <c r="X58">
        <v>45.89</v>
      </c>
      <c r="Y58">
        <v>73.55</v>
      </c>
      <c r="Z58">
        <v>46.18</v>
      </c>
      <c r="AA58">
        <v>98.67</v>
      </c>
      <c r="AB58">
        <v>49.33</v>
      </c>
    </row>
    <row r="59" spans="1:28">
      <c r="A59" t="s">
        <v>101</v>
      </c>
      <c r="B59" s="75">
        <v>261.52999999999997</v>
      </c>
      <c r="C59" s="75">
        <v>0</v>
      </c>
      <c r="D59" s="135">
        <f t="shared" si="0"/>
        <v>85.5</v>
      </c>
      <c r="E59" s="75"/>
      <c r="F59" s="78">
        <v>15.42</v>
      </c>
      <c r="G59" s="78">
        <v>15.42</v>
      </c>
      <c r="H59" s="78">
        <v>15.81</v>
      </c>
      <c r="I59">
        <v>116.1</v>
      </c>
      <c r="J59">
        <v>216.5</v>
      </c>
      <c r="K59">
        <v>101.24</v>
      </c>
      <c r="L59">
        <v>0</v>
      </c>
      <c r="M59">
        <v>2.5099999999999998</v>
      </c>
      <c r="N59" s="135">
        <v>28.5</v>
      </c>
      <c r="O59" s="135">
        <v>28.5</v>
      </c>
      <c r="P59" s="135">
        <v>28.5</v>
      </c>
      <c r="Q59">
        <v>0</v>
      </c>
      <c r="R59">
        <v>63.66</v>
      </c>
      <c r="S59">
        <v>6.04</v>
      </c>
      <c r="T59">
        <v>94.6</v>
      </c>
      <c r="U59">
        <v>31.53</v>
      </c>
      <c r="V59">
        <v>31.54</v>
      </c>
      <c r="W59">
        <v>229.43</v>
      </c>
      <c r="X59">
        <v>45.89</v>
      </c>
      <c r="Y59">
        <v>72.790000000000006</v>
      </c>
      <c r="Z59">
        <v>45.3</v>
      </c>
      <c r="AA59">
        <v>98.67</v>
      </c>
      <c r="AB59">
        <v>49.33</v>
      </c>
    </row>
    <row r="60" spans="1:28">
      <c r="A60" t="s">
        <v>102</v>
      </c>
      <c r="B60" s="75">
        <v>261.52999999999997</v>
      </c>
      <c r="C60" s="75">
        <v>0</v>
      </c>
      <c r="D60" s="135">
        <f t="shared" si="0"/>
        <v>85.5</v>
      </c>
      <c r="E60" s="75"/>
      <c r="F60" s="78">
        <v>15</v>
      </c>
      <c r="G60" s="78">
        <v>15</v>
      </c>
      <c r="H60" s="78">
        <v>15.37</v>
      </c>
      <c r="I60">
        <v>116.1</v>
      </c>
      <c r="J60">
        <v>216.5</v>
      </c>
      <c r="K60">
        <v>101.24</v>
      </c>
      <c r="L60">
        <v>0</v>
      </c>
      <c r="M60">
        <v>2.98</v>
      </c>
      <c r="N60" s="135">
        <v>28.5</v>
      </c>
      <c r="O60" s="135">
        <v>28.5</v>
      </c>
      <c r="P60" s="135">
        <v>28.5</v>
      </c>
      <c r="Q60">
        <v>0</v>
      </c>
      <c r="R60">
        <v>61.22</v>
      </c>
      <c r="S60">
        <v>6.04</v>
      </c>
      <c r="T60">
        <v>93.78</v>
      </c>
      <c r="U60">
        <v>31.26</v>
      </c>
      <c r="V60">
        <v>31.25</v>
      </c>
      <c r="W60">
        <v>229.43</v>
      </c>
      <c r="X60">
        <v>45.89</v>
      </c>
      <c r="Y60">
        <v>72.099999999999994</v>
      </c>
      <c r="Z60">
        <v>45.5</v>
      </c>
      <c r="AA60">
        <v>98.67</v>
      </c>
      <c r="AB60">
        <v>49.33</v>
      </c>
    </row>
    <row r="61" spans="1:28">
      <c r="A61" t="s">
        <v>103</v>
      </c>
      <c r="B61" s="75">
        <v>261.52999999999997</v>
      </c>
      <c r="C61" s="75">
        <v>0</v>
      </c>
      <c r="D61" s="135">
        <f t="shared" si="0"/>
        <v>85.5</v>
      </c>
      <c r="E61" s="75"/>
      <c r="F61" s="78">
        <v>14.41</v>
      </c>
      <c r="G61" s="78">
        <v>14.41</v>
      </c>
      <c r="H61" s="78">
        <v>14.76</v>
      </c>
      <c r="I61">
        <v>116.1</v>
      </c>
      <c r="J61">
        <v>216.5</v>
      </c>
      <c r="K61">
        <v>101.24</v>
      </c>
      <c r="L61">
        <v>0</v>
      </c>
      <c r="M61">
        <v>3.08</v>
      </c>
      <c r="N61" s="135">
        <v>28.5</v>
      </c>
      <c r="O61" s="135">
        <v>28.5</v>
      </c>
      <c r="P61" s="135">
        <v>28.5</v>
      </c>
      <c r="Q61">
        <v>0</v>
      </c>
      <c r="R61">
        <v>60.98</v>
      </c>
      <c r="S61">
        <v>6.04</v>
      </c>
      <c r="T61">
        <v>93.91</v>
      </c>
      <c r="U61">
        <v>31.3</v>
      </c>
      <c r="V61">
        <v>31.31</v>
      </c>
      <c r="W61">
        <v>222.8</v>
      </c>
      <c r="X61">
        <v>44.56</v>
      </c>
      <c r="Y61">
        <v>71.02</v>
      </c>
      <c r="Z61">
        <v>43.29</v>
      </c>
      <c r="AA61">
        <v>98.67</v>
      </c>
      <c r="AB61">
        <v>49.33</v>
      </c>
    </row>
    <row r="62" spans="1:28">
      <c r="A62" t="s">
        <v>104</v>
      </c>
      <c r="B62" s="75">
        <v>261.52999999999997</v>
      </c>
      <c r="C62" s="75">
        <v>0</v>
      </c>
      <c r="D62" s="135">
        <f t="shared" si="0"/>
        <v>85.5</v>
      </c>
      <c r="E62" s="75"/>
      <c r="F62" s="78">
        <v>13.9</v>
      </c>
      <c r="G62" s="78">
        <v>13.9</v>
      </c>
      <c r="H62" s="78">
        <v>14.25</v>
      </c>
      <c r="I62">
        <v>116.1</v>
      </c>
      <c r="J62">
        <v>216.5</v>
      </c>
      <c r="K62">
        <v>101.24</v>
      </c>
      <c r="L62">
        <v>0</v>
      </c>
      <c r="M62">
        <v>3.27</v>
      </c>
      <c r="N62" s="135">
        <v>28.5</v>
      </c>
      <c r="O62" s="135">
        <v>28.5</v>
      </c>
      <c r="P62" s="135">
        <v>28.5</v>
      </c>
      <c r="Q62">
        <v>0</v>
      </c>
      <c r="R62">
        <v>61.43</v>
      </c>
      <c r="S62">
        <v>6.04</v>
      </c>
      <c r="T62">
        <v>94.14</v>
      </c>
      <c r="U62">
        <v>31.38</v>
      </c>
      <c r="V62">
        <v>31.39</v>
      </c>
      <c r="W62">
        <v>228.43</v>
      </c>
      <c r="X62">
        <v>45.68</v>
      </c>
      <c r="Y62">
        <v>68.88</v>
      </c>
      <c r="Z62">
        <v>42.06</v>
      </c>
      <c r="AA62">
        <v>98.67</v>
      </c>
      <c r="AB62">
        <v>49.33</v>
      </c>
    </row>
    <row r="63" spans="1:28">
      <c r="A63" t="s">
        <v>105</v>
      </c>
      <c r="B63" s="75">
        <v>261.52999999999997</v>
      </c>
      <c r="C63" s="75">
        <v>0</v>
      </c>
      <c r="D63" s="135">
        <f t="shared" si="0"/>
        <v>85.5</v>
      </c>
      <c r="E63" s="75"/>
      <c r="F63" s="78">
        <v>13.35</v>
      </c>
      <c r="G63" s="78">
        <v>13.35</v>
      </c>
      <c r="H63" s="78">
        <v>13.69</v>
      </c>
      <c r="I63">
        <v>116.1</v>
      </c>
      <c r="J63">
        <v>202.96</v>
      </c>
      <c r="K63">
        <v>101.24</v>
      </c>
      <c r="L63">
        <v>10.61</v>
      </c>
      <c r="M63">
        <v>3.51</v>
      </c>
      <c r="N63" s="135">
        <v>28.5</v>
      </c>
      <c r="O63" s="135">
        <v>28.5</v>
      </c>
      <c r="P63" s="135">
        <v>28.5</v>
      </c>
      <c r="Q63">
        <v>10.78</v>
      </c>
      <c r="R63">
        <v>58.93</v>
      </c>
      <c r="S63">
        <v>6.42</v>
      </c>
      <c r="T63">
        <v>93.53</v>
      </c>
      <c r="U63">
        <v>31.18</v>
      </c>
      <c r="V63">
        <v>31.17</v>
      </c>
      <c r="W63">
        <v>220.72</v>
      </c>
      <c r="X63">
        <v>44.14</v>
      </c>
      <c r="Y63">
        <v>64.459999999999994</v>
      </c>
      <c r="Z63">
        <v>40.340000000000003</v>
      </c>
      <c r="AA63">
        <v>98.67</v>
      </c>
      <c r="AB63">
        <v>49.33</v>
      </c>
    </row>
    <row r="64" spans="1:28">
      <c r="A64" t="s">
        <v>106</v>
      </c>
      <c r="B64" s="75">
        <v>261.52999999999997</v>
      </c>
      <c r="C64" s="75">
        <v>0</v>
      </c>
      <c r="D64" s="135">
        <f t="shared" si="0"/>
        <v>85.5</v>
      </c>
      <c r="E64" s="75"/>
      <c r="F64" s="78">
        <v>12.68</v>
      </c>
      <c r="G64" s="78">
        <v>12.68</v>
      </c>
      <c r="H64" s="78">
        <v>13</v>
      </c>
      <c r="I64">
        <v>116.1</v>
      </c>
      <c r="J64">
        <v>187.5</v>
      </c>
      <c r="K64">
        <v>101.24</v>
      </c>
      <c r="L64">
        <v>10.61</v>
      </c>
      <c r="M64">
        <v>4.2</v>
      </c>
      <c r="N64" s="135">
        <v>28.5</v>
      </c>
      <c r="O64" s="135">
        <v>28.5</v>
      </c>
      <c r="P64" s="135">
        <v>28.5</v>
      </c>
      <c r="Q64">
        <v>10.78</v>
      </c>
      <c r="R64">
        <v>57.4</v>
      </c>
      <c r="S64">
        <v>6.42</v>
      </c>
      <c r="T64">
        <v>92.35</v>
      </c>
      <c r="U64">
        <v>30.78</v>
      </c>
      <c r="V64">
        <v>30.78</v>
      </c>
      <c r="W64">
        <v>206.83</v>
      </c>
      <c r="X64">
        <v>41.36</v>
      </c>
      <c r="Y64">
        <v>60.94</v>
      </c>
      <c r="Z64">
        <v>38.200000000000003</v>
      </c>
      <c r="AA64">
        <v>96.67</v>
      </c>
      <c r="AB64">
        <v>48.33</v>
      </c>
    </row>
    <row r="65" spans="1:28">
      <c r="A65" t="s">
        <v>107</v>
      </c>
      <c r="B65" s="75">
        <v>261.52999999999997</v>
      </c>
      <c r="C65" s="75">
        <v>0</v>
      </c>
      <c r="D65" s="135">
        <f t="shared" si="0"/>
        <v>85.5</v>
      </c>
      <c r="E65" s="75"/>
      <c r="F65" s="78">
        <v>12.07</v>
      </c>
      <c r="G65" s="78">
        <v>12.07</v>
      </c>
      <c r="H65" s="78">
        <v>12.37</v>
      </c>
      <c r="I65">
        <v>116.1</v>
      </c>
      <c r="J65">
        <v>132.65</v>
      </c>
      <c r="K65">
        <v>101.24</v>
      </c>
      <c r="L65">
        <v>10.61</v>
      </c>
      <c r="M65">
        <v>15.3</v>
      </c>
      <c r="N65" s="135">
        <v>28.5</v>
      </c>
      <c r="O65" s="135">
        <v>28.5</v>
      </c>
      <c r="P65" s="135">
        <v>28.5</v>
      </c>
      <c r="Q65">
        <v>10.78</v>
      </c>
      <c r="R65">
        <v>56.25</v>
      </c>
      <c r="S65">
        <v>6.42</v>
      </c>
      <c r="T65">
        <v>109.29</v>
      </c>
      <c r="U65">
        <v>36.43</v>
      </c>
      <c r="V65">
        <v>36.44</v>
      </c>
      <c r="W65">
        <v>191.63</v>
      </c>
      <c r="X65">
        <v>38.32</v>
      </c>
      <c r="Y65">
        <v>57.43</v>
      </c>
      <c r="Z65">
        <v>36.47</v>
      </c>
      <c r="AA65">
        <v>93.34</v>
      </c>
      <c r="AB65">
        <v>46.66</v>
      </c>
    </row>
    <row r="66" spans="1:28">
      <c r="A66" t="s">
        <v>108</v>
      </c>
      <c r="B66" s="75">
        <v>261.52999999999997</v>
      </c>
      <c r="C66" s="75">
        <v>0</v>
      </c>
      <c r="D66" s="135">
        <f t="shared" si="0"/>
        <v>85.5</v>
      </c>
      <c r="E66" s="75"/>
      <c r="F66" s="78">
        <v>11.22</v>
      </c>
      <c r="G66" s="78">
        <v>11.22</v>
      </c>
      <c r="H66" s="78">
        <v>11.5</v>
      </c>
      <c r="I66">
        <v>116.1</v>
      </c>
      <c r="J66">
        <v>132.65</v>
      </c>
      <c r="K66">
        <v>101.24</v>
      </c>
      <c r="L66">
        <v>10.61</v>
      </c>
      <c r="M66">
        <v>15.54</v>
      </c>
      <c r="N66" s="135">
        <v>28.5</v>
      </c>
      <c r="O66" s="135">
        <v>28.5</v>
      </c>
      <c r="P66" s="135">
        <v>28.5</v>
      </c>
      <c r="Q66">
        <v>10.78</v>
      </c>
      <c r="R66">
        <v>54.04</v>
      </c>
      <c r="S66">
        <v>6.42</v>
      </c>
      <c r="T66">
        <v>108.86</v>
      </c>
      <c r="U66">
        <v>36.28</v>
      </c>
      <c r="V66">
        <v>36.29</v>
      </c>
      <c r="W66">
        <v>174.04</v>
      </c>
      <c r="X66">
        <v>34.81</v>
      </c>
      <c r="Y66">
        <v>53.52</v>
      </c>
      <c r="Z66">
        <v>34.51</v>
      </c>
      <c r="AA66">
        <v>86.67</v>
      </c>
      <c r="AB66">
        <v>43.33</v>
      </c>
    </row>
    <row r="67" spans="1:28">
      <c r="A67" t="s">
        <v>109</v>
      </c>
      <c r="B67" s="75">
        <v>226.08</v>
      </c>
      <c r="C67" s="75">
        <v>0</v>
      </c>
      <c r="D67" s="135">
        <f t="shared" si="0"/>
        <v>85.5</v>
      </c>
      <c r="E67" s="75"/>
      <c r="F67" s="78">
        <v>10.49</v>
      </c>
      <c r="G67" s="78">
        <v>10.49</v>
      </c>
      <c r="H67" s="78">
        <v>10.75</v>
      </c>
      <c r="I67">
        <v>116.1</v>
      </c>
      <c r="J67">
        <v>132.65</v>
      </c>
      <c r="K67">
        <v>72.25</v>
      </c>
      <c r="L67">
        <v>10.61</v>
      </c>
      <c r="M67">
        <v>15.7</v>
      </c>
      <c r="N67" s="135">
        <v>28.5</v>
      </c>
      <c r="O67" s="135">
        <v>28.5</v>
      </c>
      <c r="P67" s="135">
        <v>28.5</v>
      </c>
      <c r="Q67">
        <v>10.78</v>
      </c>
      <c r="R67">
        <v>52.76</v>
      </c>
      <c r="S67">
        <v>6.6</v>
      </c>
      <c r="T67">
        <v>106.22</v>
      </c>
      <c r="U67">
        <v>35.409999999999997</v>
      </c>
      <c r="V67">
        <v>35.409999999999997</v>
      </c>
      <c r="W67">
        <v>161.66</v>
      </c>
      <c r="X67">
        <v>32.33</v>
      </c>
      <c r="Y67">
        <v>49.92</v>
      </c>
      <c r="Z67">
        <v>31.43</v>
      </c>
      <c r="AA67">
        <v>80</v>
      </c>
      <c r="AB67">
        <v>40</v>
      </c>
    </row>
    <row r="68" spans="1:28">
      <c r="A68" t="s">
        <v>110</v>
      </c>
      <c r="B68" s="75">
        <v>226.08</v>
      </c>
      <c r="C68" s="75">
        <v>0</v>
      </c>
      <c r="D68" s="135">
        <f t="shared" ref="D68:D98" si="1">N68+O68+P68</f>
        <v>85.5</v>
      </c>
      <c r="E68" s="75"/>
      <c r="F68" s="78">
        <v>9.52</v>
      </c>
      <c r="G68" s="78">
        <v>9.52</v>
      </c>
      <c r="H68" s="78">
        <v>9.76</v>
      </c>
      <c r="I68">
        <v>116.1</v>
      </c>
      <c r="J68">
        <v>132.65</v>
      </c>
      <c r="K68">
        <v>48.32</v>
      </c>
      <c r="L68">
        <v>10.61</v>
      </c>
      <c r="M68">
        <v>16.07</v>
      </c>
      <c r="N68" s="135">
        <v>28.5</v>
      </c>
      <c r="O68" s="135">
        <v>28.5</v>
      </c>
      <c r="P68" s="135">
        <v>28.5</v>
      </c>
      <c r="Q68">
        <v>10.78</v>
      </c>
      <c r="R68">
        <v>43.88</v>
      </c>
      <c r="S68">
        <v>6.6</v>
      </c>
      <c r="T68">
        <v>105.57</v>
      </c>
      <c r="U68">
        <v>35.19</v>
      </c>
      <c r="V68">
        <v>35.19</v>
      </c>
      <c r="W68">
        <v>147.49</v>
      </c>
      <c r="X68">
        <v>29.5</v>
      </c>
      <c r="Y68">
        <v>45.68</v>
      </c>
      <c r="Z68">
        <v>29.73</v>
      </c>
      <c r="AA68">
        <v>73.34</v>
      </c>
      <c r="AB68">
        <v>36.659999999999997</v>
      </c>
    </row>
    <row r="69" spans="1:28">
      <c r="A69" t="s">
        <v>111</v>
      </c>
      <c r="B69" s="75">
        <v>226.08</v>
      </c>
      <c r="C69" s="75">
        <v>0</v>
      </c>
      <c r="D69" s="135">
        <f t="shared" si="1"/>
        <v>76.33</v>
      </c>
      <c r="E69" s="75"/>
      <c r="F69" s="78">
        <v>8.5500000000000007</v>
      </c>
      <c r="G69" s="78">
        <v>8.5500000000000007</v>
      </c>
      <c r="H69" s="78">
        <v>8.76</v>
      </c>
      <c r="I69">
        <v>116.1</v>
      </c>
      <c r="J69">
        <v>132.65</v>
      </c>
      <c r="K69">
        <v>48.32</v>
      </c>
      <c r="L69">
        <v>10.61</v>
      </c>
      <c r="M69">
        <v>15.1</v>
      </c>
      <c r="N69" s="135">
        <v>25.44</v>
      </c>
      <c r="O69" s="135">
        <v>25.45</v>
      </c>
      <c r="P69" s="135">
        <v>25.44</v>
      </c>
      <c r="Q69">
        <v>10.78</v>
      </c>
      <c r="R69">
        <v>23.42</v>
      </c>
      <c r="S69">
        <v>6.6</v>
      </c>
      <c r="T69">
        <v>105.43</v>
      </c>
      <c r="U69">
        <v>35.15</v>
      </c>
      <c r="V69">
        <v>35.14</v>
      </c>
      <c r="W69">
        <v>133.27000000000001</v>
      </c>
      <c r="X69">
        <v>26.65</v>
      </c>
      <c r="Y69">
        <v>40.78</v>
      </c>
      <c r="Z69">
        <v>25.59</v>
      </c>
      <c r="AA69">
        <v>66.67</v>
      </c>
      <c r="AB69">
        <v>33.33</v>
      </c>
    </row>
    <row r="70" spans="1:28">
      <c r="A70" t="s">
        <v>112</v>
      </c>
      <c r="B70" s="75">
        <v>226.08</v>
      </c>
      <c r="C70" s="75">
        <v>0</v>
      </c>
      <c r="D70" s="135">
        <f t="shared" si="1"/>
        <v>69</v>
      </c>
      <c r="E70" s="75"/>
      <c r="F70" s="78">
        <v>7.54</v>
      </c>
      <c r="G70" s="78">
        <v>7.54</v>
      </c>
      <c r="H70" s="78">
        <v>7.74</v>
      </c>
      <c r="I70">
        <v>116.1</v>
      </c>
      <c r="J70">
        <v>132.65</v>
      </c>
      <c r="K70">
        <v>48.32</v>
      </c>
      <c r="L70">
        <v>10.61</v>
      </c>
      <c r="M70">
        <v>14.05</v>
      </c>
      <c r="N70" s="135">
        <v>23</v>
      </c>
      <c r="O70" s="135">
        <v>23</v>
      </c>
      <c r="P70" s="135">
        <v>23</v>
      </c>
      <c r="Q70">
        <v>10.78</v>
      </c>
      <c r="R70">
        <v>23.66</v>
      </c>
      <c r="S70">
        <v>6.6</v>
      </c>
      <c r="T70">
        <v>106.61</v>
      </c>
      <c r="U70">
        <v>35.54</v>
      </c>
      <c r="V70">
        <v>35.53</v>
      </c>
      <c r="W70">
        <v>124.49</v>
      </c>
      <c r="X70">
        <v>24.9</v>
      </c>
      <c r="Y70">
        <v>35.299999999999997</v>
      </c>
      <c r="Z70">
        <v>22.87</v>
      </c>
      <c r="AA70">
        <v>60</v>
      </c>
      <c r="AB70">
        <v>30</v>
      </c>
    </row>
    <row r="71" spans="1:28">
      <c r="A71" t="s">
        <v>113</v>
      </c>
      <c r="B71" s="75">
        <v>226.08</v>
      </c>
      <c r="C71" s="75">
        <v>0</v>
      </c>
      <c r="D71" s="135">
        <f t="shared" si="1"/>
        <v>63.150000000000006</v>
      </c>
      <c r="E71" s="75"/>
      <c r="F71" s="78">
        <v>6.59</v>
      </c>
      <c r="G71" s="78">
        <v>6.59</v>
      </c>
      <c r="H71" s="78">
        <v>6.76</v>
      </c>
      <c r="I71">
        <v>116.1</v>
      </c>
      <c r="J71">
        <v>132.65</v>
      </c>
      <c r="K71">
        <v>48.32</v>
      </c>
      <c r="L71">
        <v>10.61</v>
      </c>
      <c r="M71">
        <v>10.09</v>
      </c>
      <c r="N71" s="135">
        <v>21.05</v>
      </c>
      <c r="O71" s="135">
        <v>21.05</v>
      </c>
      <c r="P71" s="135">
        <v>21.05</v>
      </c>
      <c r="Q71">
        <v>10.78</v>
      </c>
      <c r="R71">
        <v>24.15</v>
      </c>
      <c r="S71">
        <v>6.88</v>
      </c>
      <c r="T71">
        <v>107.14</v>
      </c>
      <c r="U71">
        <v>35.72</v>
      </c>
      <c r="V71">
        <v>35.71</v>
      </c>
      <c r="W71">
        <v>109.54</v>
      </c>
      <c r="X71">
        <v>21.91</v>
      </c>
      <c r="Y71">
        <v>29.6</v>
      </c>
      <c r="Z71">
        <v>20.16</v>
      </c>
      <c r="AA71">
        <v>53.34</v>
      </c>
      <c r="AB71">
        <v>26.66</v>
      </c>
    </row>
    <row r="72" spans="1:28">
      <c r="A72" t="s">
        <v>114</v>
      </c>
      <c r="B72" s="75">
        <v>226.08</v>
      </c>
      <c r="C72" s="75">
        <v>0</v>
      </c>
      <c r="D72" s="135">
        <f t="shared" si="1"/>
        <v>59.959999999999994</v>
      </c>
      <c r="E72" s="75"/>
      <c r="F72" s="78">
        <v>5.47</v>
      </c>
      <c r="G72" s="78">
        <v>5.47</v>
      </c>
      <c r="H72" s="78">
        <v>5.61</v>
      </c>
      <c r="I72">
        <v>116.1</v>
      </c>
      <c r="J72">
        <v>132.65</v>
      </c>
      <c r="K72">
        <v>48.32</v>
      </c>
      <c r="L72">
        <v>10.61</v>
      </c>
      <c r="M72">
        <v>9.7799999999999994</v>
      </c>
      <c r="N72" s="135">
        <v>19.989999999999998</v>
      </c>
      <c r="O72" s="135">
        <v>19.98</v>
      </c>
      <c r="P72" s="135">
        <v>19.989999999999998</v>
      </c>
      <c r="Q72">
        <v>10.78</v>
      </c>
      <c r="R72">
        <v>19.600000000000001</v>
      </c>
      <c r="S72">
        <v>6.88</v>
      </c>
      <c r="T72">
        <v>109.43</v>
      </c>
      <c r="U72">
        <v>36.479999999999997</v>
      </c>
      <c r="V72">
        <v>36.47</v>
      </c>
      <c r="W72">
        <v>94.59</v>
      </c>
      <c r="X72">
        <v>18.920000000000002</v>
      </c>
      <c r="Y72">
        <v>24.05</v>
      </c>
      <c r="Z72">
        <v>16.18</v>
      </c>
      <c r="AA72">
        <v>46.67</v>
      </c>
      <c r="AB72">
        <v>23.33</v>
      </c>
    </row>
    <row r="73" spans="1:28">
      <c r="A73" t="s">
        <v>115</v>
      </c>
      <c r="B73" s="75">
        <v>225.12</v>
      </c>
      <c r="C73" s="75">
        <v>0</v>
      </c>
      <c r="D73" s="135">
        <f t="shared" si="1"/>
        <v>48.41</v>
      </c>
      <c r="E73" s="75"/>
      <c r="F73" s="78">
        <v>4.4000000000000004</v>
      </c>
      <c r="G73" s="78">
        <v>4.4000000000000004</v>
      </c>
      <c r="H73" s="78">
        <v>4.51</v>
      </c>
      <c r="I73">
        <v>116.1</v>
      </c>
      <c r="J73">
        <v>132.65</v>
      </c>
      <c r="K73">
        <v>46.39</v>
      </c>
      <c r="L73">
        <v>10.61</v>
      </c>
      <c r="M73">
        <v>9.75</v>
      </c>
      <c r="N73" s="135">
        <v>17.32</v>
      </c>
      <c r="O73" s="135">
        <v>13.52</v>
      </c>
      <c r="P73" s="135">
        <v>17.57</v>
      </c>
      <c r="Q73">
        <v>10.78</v>
      </c>
      <c r="R73">
        <v>11.8</v>
      </c>
      <c r="S73">
        <v>7.53</v>
      </c>
      <c r="T73">
        <v>113.06</v>
      </c>
      <c r="U73">
        <v>37.69</v>
      </c>
      <c r="V73">
        <v>37.69</v>
      </c>
      <c r="W73">
        <v>79.64</v>
      </c>
      <c r="X73">
        <v>15.93</v>
      </c>
      <c r="Y73">
        <v>18.690000000000001</v>
      </c>
      <c r="Z73">
        <v>13.25</v>
      </c>
      <c r="AA73">
        <v>40</v>
      </c>
      <c r="AB73">
        <v>20</v>
      </c>
    </row>
    <row r="74" spans="1:28">
      <c r="A74" t="s">
        <v>116</v>
      </c>
      <c r="B74" s="75">
        <v>225.12</v>
      </c>
      <c r="C74" s="75">
        <v>0</v>
      </c>
      <c r="D74" s="135">
        <f t="shared" si="1"/>
        <v>24.39</v>
      </c>
      <c r="E74" s="75"/>
      <c r="F74" s="78">
        <v>3.47</v>
      </c>
      <c r="G74" s="78">
        <v>3.47</v>
      </c>
      <c r="H74" s="78">
        <v>3.56</v>
      </c>
      <c r="I74">
        <v>116.1</v>
      </c>
      <c r="J74">
        <v>132.65</v>
      </c>
      <c r="K74">
        <v>46.39</v>
      </c>
      <c r="L74">
        <v>10.61</v>
      </c>
      <c r="M74">
        <v>9.75</v>
      </c>
      <c r="N74" s="135">
        <v>9.7100000000000009</v>
      </c>
      <c r="O74" s="135">
        <v>4.83</v>
      </c>
      <c r="P74" s="135">
        <v>9.85</v>
      </c>
      <c r="Q74">
        <v>10.78</v>
      </c>
      <c r="R74">
        <v>11.7</v>
      </c>
      <c r="S74">
        <v>7.53</v>
      </c>
      <c r="T74">
        <v>111.6</v>
      </c>
      <c r="U74">
        <v>37.200000000000003</v>
      </c>
      <c r="V74">
        <v>37.19</v>
      </c>
      <c r="W74">
        <v>64.69</v>
      </c>
      <c r="X74">
        <v>12.94</v>
      </c>
      <c r="Y74">
        <v>17.579999999999998</v>
      </c>
      <c r="Z74">
        <v>9.27</v>
      </c>
      <c r="AA74">
        <v>36.67</v>
      </c>
      <c r="AB74">
        <v>18.329999999999998</v>
      </c>
    </row>
    <row r="75" spans="1:28">
      <c r="A75" t="s">
        <v>117</v>
      </c>
      <c r="B75" s="75">
        <v>225.12</v>
      </c>
      <c r="C75" s="75">
        <v>0</v>
      </c>
      <c r="D75" s="135">
        <f t="shared" si="1"/>
        <v>0</v>
      </c>
      <c r="E75" s="75"/>
      <c r="F75" s="78">
        <v>2.65</v>
      </c>
      <c r="G75" s="78">
        <v>2.65</v>
      </c>
      <c r="H75" s="78">
        <v>2.72</v>
      </c>
      <c r="I75">
        <v>116.1</v>
      </c>
      <c r="J75">
        <v>132.65</v>
      </c>
      <c r="K75">
        <v>46.39</v>
      </c>
      <c r="L75">
        <v>10.61</v>
      </c>
      <c r="M75">
        <v>9.5500000000000007</v>
      </c>
      <c r="N75" s="135">
        <v>0</v>
      </c>
      <c r="O75" s="135">
        <v>0</v>
      </c>
      <c r="P75" s="135">
        <v>0</v>
      </c>
      <c r="Q75">
        <v>10.78</v>
      </c>
      <c r="R75">
        <v>11.69</v>
      </c>
      <c r="S75">
        <v>7.81</v>
      </c>
      <c r="T75">
        <v>108.29</v>
      </c>
      <c r="U75">
        <v>36.1</v>
      </c>
      <c r="V75">
        <v>36.090000000000003</v>
      </c>
      <c r="W75">
        <v>52.82</v>
      </c>
      <c r="X75">
        <v>10.56</v>
      </c>
      <c r="Y75">
        <v>13.67</v>
      </c>
      <c r="Z75">
        <v>7.5</v>
      </c>
      <c r="AA75">
        <v>26.67</v>
      </c>
      <c r="AB75">
        <v>13.33</v>
      </c>
    </row>
    <row r="76" spans="1:28">
      <c r="A76" t="s">
        <v>118</v>
      </c>
      <c r="B76" s="75">
        <v>261.52999999999997</v>
      </c>
      <c r="C76" s="75">
        <v>0</v>
      </c>
      <c r="D76" s="135">
        <f t="shared" si="1"/>
        <v>0</v>
      </c>
      <c r="E76" s="75"/>
      <c r="F76" s="78">
        <v>1.94</v>
      </c>
      <c r="G76" s="78">
        <v>1.94</v>
      </c>
      <c r="H76" s="78">
        <v>1.99</v>
      </c>
      <c r="I76">
        <v>116.1</v>
      </c>
      <c r="J76">
        <v>132.65</v>
      </c>
      <c r="K76">
        <v>75.39</v>
      </c>
      <c r="L76">
        <v>10.61</v>
      </c>
      <c r="M76">
        <v>7.08</v>
      </c>
      <c r="N76" s="135">
        <v>0</v>
      </c>
      <c r="O76" s="135">
        <v>0</v>
      </c>
      <c r="P76" s="135">
        <v>0</v>
      </c>
      <c r="Q76">
        <v>10.78</v>
      </c>
      <c r="R76">
        <v>11.26</v>
      </c>
      <c r="S76">
        <v>7.81</v>
      </c>
      <c r="T76">
        <v>111</v>
      </c>
      <c r="U76">
        <v>37</v>
      </c>
      <c r="V76">
        <v>37.01</v>
      </c>
      <c r="W76">
        <v>40.94</v>
      </c>
      <c r="X76">
        <v>8.19</v>
      </c>
      <c r="Y76">
        <v>10.19</v>
      </c>
      <c r="Z76">
        <v>7.5</v>
      </c>
      <c r="AA76">
        <v>20</v>
      </c>
      <c r="AB76">
        <v>10</v>
      </c>
    </row>
    <row r="77" spans="1:28">
      <c r="A77" t="s">
        <v>119</v>
      </c>
      <c r="B77" s="75">
        <v>261.52999999999997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116.1</v>
      </c>
      <c r="J77">
        <v>132.65</v>
      </c>
      <c r="K77">
        <v>101.24</v>
      </c>
      <c r="L77">
        <v>10.61</v>
      </c>
      <c r="M77">
        <v>6.45</v>
      </c>
      <c r="N77" s="135">
        <v>0</v>
      </c>
      <c r="O77" s="135">
        <v>0</v>
      </c>
      <c r="P77" s="135">
        <v>0</v>
      </c>
      <c r="Q77">
        <v>10.78</v>
      </c>
      <c r="R77">
        <v>9.76</v>
      </c>
      <c r="S77">
        <v>7.81</v>
      </c>
      <c r="T77">
        <v>111.28</v>
      </c>
      <c r="U77">
        <v>37.090000000000003</v>
      </c>
      <c r="V77">
        <v>37.1</v>
      </c>
      <c r="W77">
        <v>29.07</v>
      </c>
      <c r="X77">
        <v>5.81</v>
      </c>
      <c r="Y77">
        <v>7.36</v>
      </c>
      <c r="Z77">
        <v>0</v>
      </c>
      <c r="AA77">
        <v>13.33</v>
      </c>
      <c r="AB77">
        <v>6.67</v>
      </c>
    </row>
    <row r="78" spans="1:28">
      <c r="A78" t="s">
        <v>120</v>
      </c>
      <c r="B78" s="75">
        <v>261.52999999999997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116.1</v>
      </c>
      <c r="J78">
        <v>132.65</v>
      </c>
      <c r="K78">
        <v>101.24</v>
      </c>
      <c r="L78">
        <v>10.61</v>
      </c>
      <c r="M78">
        <v>6.57</v>
      </c>
      <c r="N78" s="135">
        <v>0</v>
      </c>
      <c r="O78" s="135">
        <v>0</v>
      </c>
      <c r="P78" s="135">
        <v>0</v>
      </c>
      <c r="Q78">
        <v>10.78</v>
      </c>
      <c r="R78">
        <v>7.88</v>
      </c>
      <c r="S78">
        <v>7.81</v>
      </c>
      <c r="T78">
        <v>111</v>
      </c>
      <c r="U78">
        <v>37</v>
      </c>
      <c r="V78">
        <v>37.01</v>
      </c>
      <c r="W78">
        <v>17.2</v>
      </c>
      <c r="X78">
        <v>3.44</v>
      </c>
      <c r="Y78">
        <v>5.15</v>
      </c>
      <c r="Z78">
        <v>0</v>
      </c>
      <c r="AA78">
        <v>6.67</v>
      </c>
      <c r="AB78">
        <v>3.33</v>
      </c>
    </row>
    <row r="79" spans="1:28">
      <c r="A79" t="s">
        <v>121</v>
      </c>
      <c r="B79" s="75">
        <v>261.52999999999997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116.1</v>
      </c>
      <c r="J79">
        <v>132.65</v>
      </c>
      <c r="K79">
        <v>101.24</v>
      </c>
      <c r="L79">
        <v>10.61</v>
      </c>
      <c r="M79">
        <v>6.77</v>
      </c>
      <c r="N79" s="135">
        <v>0</v>
      </c>
      <c r="O79" s="135">
        <v>0</v>
      </c>
      <c r="P79" s="135">
        <v>0</v>
      </c>
      <c r="Q79">
        <v>10.78</v>
      </c>
      <c r="R79">
        <v>5.86</v>
      </c>
      <c r="S79">
        <v>7.81</v>
      </c>
      <c r="T79">
        <v>110.89</v>
      </c>
      <c r="U79">
        <v>36.96</v>
      </c>
      <c r="V79">
        <v>36.979999999999997</v>
      </c>
      <c r="W79">
        <v>12.92</v>
      </c>
      <c r="X79">
        <v>2.58</v>
      </c>
      <c r="Y79">
        <v>3.3</v>
      </c>
      <c r="Z79">
        <v>0</v>
      </c>
      <c r="AA79">
        <v>3.33</v>
      </c>
      <c r="AB79">
        <v>1.67</v>
      </c>
    </row>
    <row r="80" spans="1:28">
      <c r="A80" t="s">
        <v>122</v>
      </c>
      <c r="B80" s="75">
        <v>261.52999999999997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116.1</v>
      </c>
      <c r="J80">
        <v>132.65</v>
      </c>
      <c r="K80">
        <v>101.24</v>
      </c>
      <c r="L80">
        <v>10.61</v>
      </c>
      <c r="M80">
        <v>6.64</v>
      </c>
      <c r="N80" s="135">
        <v>0</v>
      </c>
      <c r="O80" s="135">
        <v>0</v>
      </c>
      <c r="P80" s="135">
        <v>0</v>
      </c>
      <c r="Q80">
        <v>10.78</v>
      </c>
      <c r="R80">
        <v>4.01</v>
      </c>
      <c r="S80">
        <v>7.81</v>
      </c>
      <c r="T80">
        <v>110.07</v>
      </c>
      <c r="U80">
        <v>36.69</v>
      </c>
      <c r="V80">
        <v>36.700000000000003</v>
      </c>
      <c r="W80">
        <v>8.6300000000000008</v>
      </c>
      <c r="X80">
        <v>1.73</v>
      </c>
      <c r="Y80">
        <v>1.33</v>
      </c>
      <c r="Z80">
        <v>0</v>
      </c>
      <c r="AA80">
        <v>0.68</v>
      </c>
      <c r="AB80">
        <v>0.34</v>
      </c>
    </row>
    <row r="81" spans="1:28">
      <c r="A81" t="s">
        <v>123</v>
      </c>
      <c r="B81" s="75">
        <v>261.52999999999997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116.1</v>
      </c>
      <c r="J81">
        <v>132.65</v>
      </c>
      <c r="K81">
        <v>101.24</v>
      </c>
      <c r="L81">
        <v>10.61</v>
      </c>
      <c r="M81">
        <v>6.56</v>
      </c>
      <c r="N81" s="135">
        <v>0</v>
      </c>
      <c r="O81" s="135">
        <v>0</v>
      </c>
      <c r="P81" s="135">
        <v>0</v>
      </c>
      <c r="Q81">
        <v>10.78</v>
      </c>
      <c r="R81">
        <v>0</v>
      </c>
      <c r="S81">
        <v>7.81</v>
      </c>
      <c r="T81">
        <v>107.39</v>
      </c>
      <c r="U81">
        <v>35.799999999999997</v>
      </c>
      <c r="V81">
        <v>35.79</v>
      </c>
      <c r="W81">
        <v>4.3499999999999996</v>
      </c>
      <c r="X81">
        <v>0.87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261.52999999999997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116.1</v>
      </c>
      <c r="J82">
        <v>132.65</v>
      </c>
      <c r="K82">
        <v>101.24</v>
      </c>
      <c r="L82">
        <v>10.61</v>
      </c>
      <c r="M82">
        <v>6.61</v>
      </c>
      <c r="N82" s="135">
        <v>0</v>
      </c>
      <c r="O82" s="135">
        <v>0</v>
      </c>
      <c r="P82" s="135">
        <v>0</v>
      </c>
      <c r="Q82">
        <v>10.78</v>
      </c>
      <c r="R82">
        <v>0</v>
      </c>
      <c r="S82">
        <v>7.81</v>
      </c>
      <c r="T82">
        <v>107.56</v>
      </c>
      <c r="U82">
        <v>35.85</v>
      </c>
      <c r="V82">
        <v>35.85</v>
      </c>
      <c r="W82">
        <v>7.0000000000000007E-2</v>
      </c>
      <c r="X82">
        <v>0.01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261.52999999999997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116.1</v>
      </c>
      <c r="J83">
        <v>132.65</v>
      </c>
      <c r="K83">
        <v>101.24</v>
      </c>
      <c r="L83">
        <v>10.61</v>
      </c>
      <c r="M83">
        <v>6.16</v>
      </c>
      <c r="N83" s="135">
        <v>0</v>
      </c>
      <c r="O83" s="135">
        <v>0</v>
      </c>
      <c r="P83" s="135">
        <v>0</v>
      </c>
      <c r="Q83">
        <v>10.78</v>
      </c>
      <c r="R83">
        <v>0</v>
      </c>
      <c r="S83">
        <v>8.09</v>
      </c>
      <c r="T83">
        <v>105.13</v>
      </c>
      <c r="U83">
        <v>35.04</v>
      </c>
      <c r="V83">
        <v>35.049999999999997</v>
      </c>
      <c r="W83">
        <v>0.03</v>
      </c>
      <c r="X83">
        <v>0.01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261.52999999999997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116.1</v>
      </c>
      <c r="J84">
        <v>132.65</v>
      </c>
      <c r="K84">
        <v>101.24</v>
      </c>
      <c r="L84">
        <v>10.61</v>
      </c>
      <c r="M84">
        <v>6.12</v>
      </c>
      <c r="N84" s="135">
        <v>0</v>
      </c>
      <c r="O84" s="135">
        <v>0</v>
      </c>
      <c r="P84" s="135">
        <v>0</v>
      </c>
      <c r="Q84">
        <v>10.78</v>
      </c>
      <c r="R84">
        <v>0</v>
      </c>
      <c r="S84">
        <v>8.09</v>
      </c>
      <c r="T84">
        <v>103.29</v>
      </c>
      <c r="U84">
        <v>34.43</v>
      </c>
      <c r="V84">
        <v>34.43</v>
      </c>
      <c r="W84">
        <v>0.02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261.52999999999997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116.1</v>
      </c>
      <c r="J85">
        <v>132.65</v>
      </c>
      <c r="K85">
        <v>101.24</v>
      </c>
      <c r="L85">
        <v>10.61</v>
      </c>
      <c r="M85">
        <v>6.09</v>
      </c>
      <c r="N85" s="135">
        <v>0</v>
      </c>
      <c r="O85" s="135">
        <v>0</v>
      </c>
      <c r="P85" s="135">
        <v>0</v>
      </c>
      <c r="Q85">
        <v>10.78</v>
      </c>
      <c r="R85">
        <v>0</v>
      </c>
      <c r="S85">
        <v>8.09</v>
      </c>
      <c r="T85">
        <v>100.56</v>
      </c>
      <c r="U85">
        <v>33.520000000000003</v>
      </c>
      <c r="V85">
        <v>33.51</v>
      </c>
      <c r="W85">
        <v>0.01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261.52999999999997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116.1</v>
      </c>
      <c r="J86">
        <v>132.65</v>
      </c>
      <c r="K86">
        <v>101.24</v>
      </c>
      <c r="L86">
        <v>10.61</v>
      </c>
      <c r="M86">
        <v>6.08</v>
      </c>
      <c r="N86" s="135">
        <v>0</v>
      </c>
      <c r="O86" s="135">
        <v>0</v>
      </c>
      <c r="P86" s="135">
        <v>0</v>
      </c>
      <c r="Q86">
        <v>10.78</v>
      </c>
      <c r="R86">
        <v>0</v>
      </c>
      <c r="S86">
        <v>8.09</v>
      </c>
      <c r="T86">
        <v>96.74</v>
      </c>
      <c r="U86">
        <v>32.25</v>
      </c>
      <c r="V86">
        <v>32.229999999999997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261.52999999999997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116.1</v>
      </c>
      <c r="J87">
        <v>132.65</v>
      </c>
      <c r="K87">
        <v>101.24</v>
      </c>
      <c r="L87">
        <v>10.61</v>
      </c>
      <c r="M87">
        <v>6.03</v>
      </c>
      <c r="N87" s="135">
        <v>0</v>
      </c>
      <c r="O87" s="135">
        <v>0</v>
      </c>
      <c r="P87" s="135">
        <v>0</v>
      </c>
      <c r="Q87">
        <v>10.78</v>
      </c>
      <c r="R87">
        <v>0</v>
      </c>
      <c r="S87">
        <v>8.09</v>
      </c>
      <c r="T87">
        <v>95</v>
      </c>
      <c r="U87">
        <v>31.67</v>
      </c>
      <c r="V87">
        <v>31.65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261.52999999999997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116.1</v>
      </c>
      <c r="J88">
        <v>132.65</v>
      </c>
      <c r="K88">
        <v>101.24</v>
      </c>
      <c r="L88">
        <v>10.61</v>
      </c>
      <c r="M88">
        <v>12.15</v>
      </c>
      <c r="N88" s="135">
        <v>0</v>
      </c>
      <c r="O88" s="135">
        <v>0</v>
      </c>
      <c r="P88" s="135">
        <v>0</v>
      </c>
      <c r="Q88">
        <v>10.78</v>
      </c>
      <c r="R88">
        <v>0</v>
      </c>
      <c r="S88">
        <v>8.09</v>
      </c>
      <c r="T88">
        <v>96.65</v>
      </c>
      <c r="U88">
        <v>32.22</v>
      </c>
      <c r="V88">
        <v>32.22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261.52999999999997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116.1</v>
      </c>
      <c r="J89">
        <v>132.65</v>
      </c>
      <c r="K89">
        <v>101.24</v>
      </c>
      <c r="L89">
        <v>10.61</v>
      </c>
      <c r="M89">
        <v>12.13</v>
      </c>
      <c r="N89" s="135">
        <v>0</v>
      </c>
      <c r="O89" s="135">
        <v>0</v>
      </c>
      <c r="P89" s="135">
        <v>0</v>
      </c>
      <c r="Q89">
        <v>10.78</v>
      </c>
      <c r="R89">
        <v>0</v>
      </c>
      <c r="S89">
        <v>8.09</v>
      </c>
      <c r="T89">
        <v>108.79</v>
      </c>
      <c r="U89">
        <v>36.26</v>
      </c>
      <c r="V89">
        <v>36.26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261.52999999999997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116.1</v>
      </c>
      <c r="J90">
        <v>132.65</v>
      </c>
      <c r="K90">
        <v>101.24</v>
      </c>
      <c r="L90">
        <v>10.61</v>
      </c>
      <c r="M90">
        <v>11.75</v>
      </c>
      <c r="N90" s="135">
        <v>0</v>
      </c>
      <c r="O90" s="135">
        <v>0</v>
      </c>
      <c r="P90" s="135">
        <v>0</v>
      </c>
      <c r="Q90">
        <v>10.78</v>
      </c>
      <c r="R90">
        <v>0</v>
      </c>
      <c r="S90">
        <v>8.09</v>
      </c>
      <c r="T90">
        <v>110.86</v>
      </c>
      <c r="U90">
        <v>36.950000000000003</v>
      </c>
      <c r="V90">
        <v>36.950000000000003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261.52999999999997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116.1</v>
      </c>
      <c r="J91">
        <v>132.65</v>
      </c>
      <c r="K91">
        <v>101.24</v>
      </c>
      <c r="L91">
        <v>10.61</v>
      </c>
      <c r="M91">
        <v>10.54</v>
      </c>
      <c r="N91" s="135">
        <v>0</v>
      </c>
      <c r="O91" s="135">
        <v>0</v>
      </c>
      <c r="P91" s="135">
        <v>0</v>
      </c>
      <c r="Q91">
        <v>10.78</v>
      </c>
      <c r="R91">
        <v>0</v>
      </c>
      <c r="S91">
        <v>7.81</v>
      </c>
      <c r="T91">
        <v>109.92</v>
      </c>
      <c r="U91">
        <v>36.64</v>
      </c>
      <c r="V91">
        <v>36.630000000000003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261.52999999999997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116.1</v>
      </c>
      <c r="J92">
        <v>132.65</v>
      </c>
      <c r="K92">
        <v>101.24</v>
      </c>
      <c r="L92">
        <v>10.61</v>
      </c>
      <c r="M92">
        <v>9.9700000000000006</v>
      </c>
      <c r="N92" s="135">
        <v>0</v>
      </c>
      <c r="O92" s="135">
        <v>0</v>
      </c>
      <c r="P92" s="135">
        <v>0</v>
      </c>
      <c r="Q92">
        <v>10.78</v>
      </c>
      <c r="R92">
        <v>0</v>
      </c>
      <c r="S92">
        <v>7.81</v>
      </c>
      <c r="T92">
        <v>106.15</v>
      </c>
      <c r="U92">
        <v>35.380000000000003</v>
      </c>
      <c r="V92">
        <v>35.39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261.52999999999997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116.1</v>
      </c>
      <c r="J93">
        <v>132.65</v>
      </c>
      <c r="K93">
        <v>101.24</v>
      </c>
      <c r="L93">
        <v>10.61</v>
      </c>
      <c r="M93">
        <v>9.69</v>
      </c>
      <c r="N93" s="135">
        <v>0</v>
      </c>
      <c r="O93" s="135">
        <v>0</v>
      </c>
      <c r="P93" s="135">
        <v>0</v>
      </c>
      <c r="Q93">
        <v>10.78</v>
      </c>
      <c r="R93">
        <v>0</v>
      </c>
      <c r="S93">
        <v>7.81</v>
      </c>
      <c r="T93">
        <v>103.37</v>
      </c>
      <c r="U93">
        <v>34.46</v>
      </c>
      <c r="V93">
        <v>34.450000000000003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261.52999999999997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116.1</v>
      </c>
      <c r="J94">
        <v>132.65</v>
      </c>
      <c r="K94">
        <v>101.24</v>
      </c>
      <c r="L94">
        <v>10.61</v>
      </c>
      <c r="M94">
        <v>15.74</v>
      </c>
      <c r="N94" s="135">
        <v>0</v>
      </c>
      <c r="O94" s="135">
        <v>0</v>
      </c>
      <c r="P94" s="135">
        <v>0</v>
      </c>
      <c r="Q94">
        <v>10.78</v>
      </c>
      <c r="R94">
        <v>0</v>
      </c>
      <c r="S94">
        <v>7.81</v>
      </c>
      <c r="T94">
        <v>102.14</v>
      </c>
      <c r="U94">
        <v>34.049999999999997</v>
      </c>
      <c r="V94">
        <v>34.049999999999997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261.52999999999997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116.1</v>
      </c>
      <c r="J95">
        <v>132.65</v>
      </c>
      <c r="K95">
        <v>101.24</v>
      </c>
      <c r="L95">
        <v>10.61</v>
      </c>
      <c r="M95">
        <v>15.1</v>
      </c>
      <c r="N95" s="135">
        <v>0</v>
      </c>
      <c r="O95" s="135">
        <v>0</v>
      </c>
      <c r="P95" s="135">
        <v>0</v>
      </c>
      <c r="Q95">
        <v>10.78</v>
      </c>
      <c r="R95">
        <v>0</v>
      </c>
      <c r="S95">
        <v>7.81</v>
      </c>
      <c r="T95">
        <v>100.36</v>
      </c>
      <c r="U95">
        <v>33.450000000000003</v>
      </c>
      <c r="V95">
        <v>33.47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261.52999999999997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116.1</v>
      </c>
      <c r="J96">
        <v>132.65</v>
      </c>
      <c r="K96">
        <v>101.24</v>
      </c>
      <c r="L96">
        <v>10.61</v>
      </c>
      <c r="M96">
        <v>14.14</v>
      </c>
      <c r="N96" s="135">
        <v>0</v>
      </c>
      <c r="O96" s="135">
        <v>0</v>
      </c>
      <c r="P96" s="135">
        <v>0</v>
      </c>
      <c r="Q96">
        <v>10.78</v>
      </c>
      <c r="R96">
        <v>0</v>
      </c>
      <c r="S96">
        <v>7.81</v>
      </c>
      <c r="T96">
        <v>103.3</v>
      </c>
      <c r="U96">
        <v>34.43</v>
      </c>
      <c r="V96">
        <v>34.44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261.52999999999997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116.1</v>
      </c>
      <c r="J97">
        <v>132.65</v>
      </c>
      <c r="K97">
        <v>101.24</v>
      </c>
      <c r="L97">
        <v>10.61</v>
      </c>
      <c r="M97">
        <v>13.7</v>
      </c>
      <c r="N97" s="135">
        <v>0</v>
      </c>
      <c r="O97" s="135">
        <v>0</v>
      </c>
      <c r="P97" s="135">
        <v>0</v>
      </c>
      <c r="Q97">
        <v>10.78</v>
      </c>
      <c r="R97">
        <v>0</v>
      </c>
      <c r="S97">
        <v>7.81</v>
      </c>
      <c r="T97">
        <v>101.79</v>
      </c>
      <c r="U97">
        <v>33.93</v>
      </c>
      <c r="V97">
        <v>33.94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261.52999999999997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116.1</v>
      </c>
      <c r="J98">
        <v>132.65</v>
      </c>
      <c r="K98">
        <v>101.24</v>
      </c>
      <c r="L98">
        <v>10.61</v>
      </c>
      <c r="M98">
        <v>13.06</v>
      </c>
      <c r="N98" s="135">
        <v>0</v>
      </c>
      <c r="O98" s="135">
        <v>0</v>
      </c>
      <c r="P98" s="135">
        <v>0</v>
      </c>
      <c r="Q98">
        <v>10.78</v>
      </c>
      <c r="R98">
        <v>0</v>
      </c>
      <c r="S98">
        <v>7.81</v>
      </c>
      <c r="T98">
        <v>100.28</v>
      </c>
      <c r="U98">
        <v>33.43</v>
      </c>
      <c r="V98">
        <v>33.42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5.7836099999999933</v>
      </c>
      <c r="C99" s="75">
        <f t="shared" ref="C99:L99" si="2">SUM(C3:C98)/4000</f>
        <v>0</v>
      </c>
      <c r="D99" s="135">
        <f t="shared" ref="D99" si="3">SUM(D3:D98)/4000</f>
        <v>0.94540750000000007</v>
      </c>
      <c r="E99" s="75"/>
      <c r="F99" s="78">
        <f t="shared" si="2"/>
        <v>0.12133750000000001</v>
      </c>
      <c r="G99" s="78">
        <f t="shared" si="2"/>
        <v>0.12134250000000002</v>
      </c>
      <c r="H99" s="78">
        <f t="shared" si="2"/>
        <v>0.12436250000000001</v>
      </c>
      <c r="I99">
        <f t="shared" si="2"/>
        <v>2.7739750000000045</v>
      </c>
      <c r="J99">
        <f t="shared" si="2"/>
        <v>4.4726400000000019</v>
      </c>
      <c r="K99">
        <f t="shared" si="2"/>
        <v>2.3087624999999967</v>
      </c>
      <c r="L99">
        <f t="shared" si="2"/>
        <v>0.19549000000000014</v>
      </c>
      <c r="M99">
        <f t="shared" ref="M99:AB99" si="4">SUM(M3:M98)/4000</f>
        <v>0.14002000000000001</v>
      </c>
      <c r="N99" s="135">
        <f t="shared" si="4"/>
        <v>0.31586000000000003</v>
      </c>
      <c r="O99" s="135">
        <f t="shared" si="4"/>
        <v>0.31351000000000001</v>
      </c>
      <c r="P99" s="135">
        <f t="shared" si="4"/>
        <v>0.31603749999999997</v>
      </c>
      <c r="Q99">
        <f t="shared" si="4"/>
        <v>0.21089999999999978</v>
      </c>
      <c r="R99">
        <f t="shared" si="4"/>
        <v>0.68826750000000014</v>
      </c>
      <c r="S99">
        <f t="shared" si="4"/>
        <v>0.16629999999999998</v>
      </c>
      <c r="T99">
        <f t="shared" si="4"/>
        <v>2.1483175000000005</v>
      </c>
      <c r="U99">
        <f t="shared" si="4"/>
        <v>0.71611249999999982</v>
      </c>
      <c r="V99">
        <f t="shared" si="4"/>
        <v>0.71608250000000007</v>
      </c>
      <c r="W99">
        <f t="shared" si="4"/>
        <v>1.9033925000000003</v>
      </c>
      <c r="X99">
        <f t="shared" si="4"/>
        <v>0.38068249999999998</v>
      </c>
      <c r="Y99">
        <f t="shared" si="4"/>
        <v>0.58614000000000011</v>
      </c>
      <c r="Z99">
        <f t="shared" si="4"/>
        <v>0.3649675</v>
      </c>
      <c r="AA99">
        <f t="shared" si="4"/>
        <v>0.87136000000000036</v>
      </c>
      <c r="AB99">
        <f t="shared" si="4"/>
        <v>0.43562749999999995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44762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44762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11.42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-11.42</v>
      </c>
      <c r="G3" s="145">
        <f>SUM(B3:F3)</f>
        <v>0</v>
      </c>
    </row>
    <row r="4" spans="1:7">
      <c r="A4" s="140" t="s">
        <v>46</v>
      </c>
      <c r="B4" s="136">
        <f>'IDT-1 Calculation'!DF4</f>
        <v>28.957000000000001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-28.957000000000001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43.796999999999997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-43.796999999999997</v>
      </c>
      <c r="G5" s="141">
        <f t="shared" si="0"/>
        <v>0</v>
      </c>
    </row>
    <row r="6" spans="1:7">
      <c r="A6" s="140" t="s">
        <v>48</v>
      </c>
      <c r="B6" s="136">
        <f>'IDT-1 Calculation'!DF6</f>
        <v>63.357999999999997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-63.357999999999997</v>
      </c>
      <c r="G6" s="141">
        <f t="shared" si="0"/>
        <v>0</v>
      </c>
    </row>
    <row r="7" spans="1:7">
      <c r="A7" s="140" t="s">
        <v>49</v>
      </c>
      <c r="B7" s="136">
        <f>'IDT-1 Calculation'!DF7</f>
        <v>115.702</v>
      </c>
      <c r="C7" s="136">
        <f>'IDT-1 Calculation'!DG7</f>
        <v>0</v>
      </c>
      <c r="D7" s="136">
        <f>'IDT-1 Calculation'!DH7</f>
        <v>-25</v>
      </c>
      <c r="E7" s="136">
        <f>'IDT-1 Calculation'!DI7</f>
        <v>0</v>
      </c>
      <c r="F7" s="136">
        <f>'IDT-1 Calculation'!DJ7</f>
        <v>-90.701999999999998</v>
      </c>
      <c r="G7" s="141">
        <f t="shared" si="0"/>
        <v>0</v>
      </c>
    </row>
    <row r="8" spans="1:7">
      <c r="A8" s="140" t="s">
        <v>50</v>
      </c>
      <c r="B8" s="136">
        <f>'IDT-1 Calculation'!DF8</f>
        <v>116.83499999999999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-116.83499999999999</v>
      </c>
      <c r="G8" s="141">
        <f t="shared" si="0"/>
        <v>0</v>
      </c>
    </row>
    <row r="9" spans="1:7">
      <c r="A9" s="140" t="s">
        <v>51</v>
      </c>
      <c r="B9" s="136">
        <f>'IDT-1 Calculation'!DF9</f>
        <v>117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-117</v>
      </c>
      <c r="G9" s="141">
        <f t="shared" si="0"/>
        <v>0</v>
      </c>
    </row>
    <row r="10" spans="1:7">
      <c r="A10" s="140" t="s">
        <v>52</v>
      </c>
      <c r="B10" s="136">
        <f>'IDT-1 Calculation'!DF10</f>
        <v>98</v>
      </c>
      <c r="C10" s="136">
        <f>'IDT-1 Calculation'!DG10</f>
        <v>-10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-88</v>
      </c>
      <c r="G10" s="141">
        <f t="shared" si="0"/>
        <v>0</v>
      </c>
    </row>
    <row r="11" spans="1:7">
      <c r="A11" s="140" t="s">
        <v>53</v>
      </c>
      <c r="B11" s="136">
        <f>'IDT-1 Calculation'!DF11</f>
        <v>62</v>
      </c>
      <c r="C11" s="136">
        <f>'IDT-1 Calculation'!DG11</f>
        <v>-26.248999999999999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-35.750999999999998</v>
      </c>
      <c r="G11" s="141">
        <f t="shared" si="0"/>
        <v>0</v>
      </c>
    </row>
    <row r="12" spans="1:7">
      <c r="A12" s="140" t="s">
        <v>54</v>
      </c>
      <c r="B12" s="136">
        <f>'IDT-1 Calculation'!DF12</f>
        <v>34</v>
      </c>
      <c r="C12" s="136">
        <f>'IDT-1 Calculation'!DG12</f>
        <v>-14.394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-19.606000000000002</v>
      </c>
      <c r="G12" s="141">
        <f t="shared" si="0"/>
        <v>0</v>
      </c>
    </row>
    <row r="13" spans="1:7">
      <c r="A13" s="140" t="s">
        <v>55</v>
      </c>
      <c r="B13" s="136">
        <f>'IDT-1 Calculation'!DF13</f>
        <v>11</v>
      </c>
      <c r="C13" s="136">
        <f>'IDT-1 Calculation'!DG13</f>
        <v>-4.657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-6.343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24</v>
      </c>
      <c r="C82" s="136">
        <f>'IDT-1 Calculation'!DG82</f>
        <v>-10.161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-13.839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9</v>
      </c>
      <c r="C83" s="136">
        <f>'IDT-1 Calculation'!DG83</f>
        <v>-3.81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-5.19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39</v>
      </c>
      <c r="C84" s="136">
        <f>'IDT-1 Calculation'!DG84</f>
        <v>-5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-34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61</v>
      </c>
      <c r="C85" s="136">
        <f>'IDT-1 Calculation'!DG85</f>
        <v>0</v>
      </c>
      <c r="D85" s="136">
        <f>'IDT-1 Calculation'!DH85</f>
        <v>-1.95</v>
      </c>
      <c r="E85" s="136">
        <f>'IDT-1 Calculation'!DI85</f>
        <v>0</v>
      </c>
      <c r="F85" s="136">
        <f>'IDT-1 Calculation'!DJ85</f>
        <v>-59.05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99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130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-130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139.92400000000001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-139.92400000000001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97.296000000000006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-97.296000000000006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60.390999999999998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-60.390999999999998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58.631999999999998</v>
      </c>
      <c r="C91" s="136">
        <f>'IDT-1 Calculation'!DG91</f>
        <v>0</v>
      </c>
      <c r="D91" s="136">
        <f>'IDT-1 Calculation'!DH91</f>
        <v>-26</v>
      </c>
      <c r="E91" s="136">
        <f>'IDT-1 Calculation'!DI91</f>
        <v>0</v>
      </c>
      <c r="F91" s="136">
        <f>'IDT-1 Calculation'!DJ91</f>
        <v>-32.631999999999998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13.558</v>
      </c>
      <c r="C97" s="136">
        <f>'IDT-1 Calculation'!DG97</f>
        <v>0</v>
      </c>
      <c r="D97" s="136">
        <f>'IDT-1 Calculation'!DH97</f>
        <v>-25</v>
      </c>
      <c r="E97" s="136">
        <f>'IDT-1 Calculation'!DI97</f>
        <v>0</v>
      </c>
      <c r="F97" s="136">
        <f>'IDT-1 Calculation'!DJ97</f>
        <v>11.442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0.35846750000000005</v>
      </c>
      <c r="C99" s="152">
        <f>SUM(C3:C98)/4000</f>
        <v>-1.8567750000000001E-2</v>
      </c>
      <c r="D99" s="152">
        <f>SUM(D3:D98)/4000</f>
        <v>-1.9487500000000001E-2</v>
      </c>
      <c r="E99" s="152">
        <f>SUM(E3:E98)/4000</f>
        <v>0</v>
      </c>
      <c r="F99" s="152">
        <f>SUM(F3:F98)/4000</f>
        <v>-0.32041225000000001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160.78622024866783</v>
      </c>
      <c r="L3">
        <v>126.97352998241639</v>
      </c>
      <c r="M3">
        <v>70.644382997678278</v>
      </c>
      <c r="N3">
        <v>78.45956623118316</v>
      </c>
      <c r="O3">
        <v>99.011657659970325</v>
      </c>
      <c r="P3">
        <v>27.273054430949166</v>
      </c>
      <c r="Q3">
        <v>4.7900487867298569</v>
      </c>
      <c r="R3">
        <v>44.618471848917814</v>
      </c>
      <c r="S3">
        <v>11.586757820462564</v>
      </c>
      <c r="T3">
        <v>0</v>
      </c>
      <c r="U3">
        <v>51.754416212049328</v>
      </c>
      <c r="V3">
        <v>9.1039106145251409</v>
      </c>
      <c r="W3">
        <v>18.663735086437789</v>
      </c>
      <c r="X3">
        <v>115.61915259242912</v>
      </c>
      <c r="Y3">
        <v>0</v>
      </c>
      <c r="Z3">
        <v>5.7568579199999999</v>
      </c>
      <c r="AA3">
        <v>18.736271999999996</v>
      </c>
      <c r="AB3">
        <v>17.352844704000002</v>
      </c>
      <c r="AC3">
        <v>12.7643852736</v>
      </c>
      <c r="AD3">
        <v>16.071074640000003</v>
      </c>
      <c r="AE3">
        <v>14.481785520000003</v>
      </c>
      <c r="AF3">
        <v>6.1515000000000004</v>
      </c>
      <c r="AG3">
        <v>26.726187359999997</v>
      </c>
      <c r="AH3">
        <v>67.171467599999986</v>
      </c>
      <c r="AI3">
        <v>6.7092191999999997</v>
      </c>
      <c r="AJ3">
        <v>0</v>
      </c>
      <c r="AK3">
        <v>22.296000000000003</v>
      </c>
      <c r="AL3">
        <v>59.209270000000004</v>
      </c>
      <c r="AM3">
        <v>6.9412382247619053</v>
      </c>
      <c r="AN3">
        <v>0</v>
      </c>
      <c r="AO3">
        <v>7.4892384000000005</v>
      </c>
      <c r="AP3">
        <v>5.6824135200000008</v>
      </c>
      <c r="AQ3">
        <v>34.586640000000003</v>
      </c>
      <c r="AR3">
        <v>23.031648000000001</v>
      </c>
      <c r="AS3">
        <v>14.356727712000001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39.69078868667966</v>
      </c>
      <c r="BB3">
        <f>SUM(B3:AZ3)-BA3</f>
        <v>1145.108885900099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160.78622024866783</v>
      </c>
      <c r="L4">
        <v>126.97352998241639</v>
      </c>
      <c r="M4">
        <v>70.644382997678278</v>
      </c>
      <c r="N4">
        <v>78.45956623118316</v>
      </c>
      <c r="O4">
        <v>99.011657659970325</v>
      </c>
      <c r="P4">
        <v>27.273054430949166</v>
      </c>
      <c r="Q4">
        <v>4.7900487867298569</v>
      </c>
      <c r="R4">
        <v>44.618471848917814</v>
      </c>
      <c r="S4">
        <v>11.586757820462564</v>
      </c>
      <c r="T4">
        <v>0</v>
      </c>
      <c r="U4">
        <v>51.754416212049328</v>
      </c>
      <c r="V4">
        <v>9.1039106145251409</v>
      </c>
      <c r="W4">
        <v>18.663735086437789</v>
      </c>
      <c r="X4">
        <v>115.61915259242912</v>
      </c>
      <c r="Y4">
        <v>0</v>
      </c>
      <c r="Z4">
        <v>5.7568579199999999</v>
      </c>
      <c r="AA4">
        <v>18.736271999999996</v>
      </c>
      <c r="AB4">
        <v>17.352844704000002</v>
      </c>
      <c r="AC4">
        <v>12.7643852736</v>
      </c>
      <c r="AD4">
        <v>16.071074640000003</v>
      </c>
      <c r="AE4">
        <v>14.481785520000003</v>
      </c>
      <c r="AF4">
        <v>6.1515000000000004</v>
      </c>
      <c r="AG4">
        <v>26.726187359999997</v>
      </c>
      <c r="AH4">
        <v>67.171467599999986</v>
      </c>
      <c r="AI4">
        <v>6.7092191999999997</v>
      </c>
      <c r="AJ4">
        <v>0</v>
      </c>
      <c r="AK4">
        <v>22.296000000000003</v>
      </c>
      <c r="AL4">
        <v>59.209270000000004</v>
      </c>
      <c r="AM4">
        <v>6.9412382247619053</v>
      </c>
      <c r="AN4">
        <v>0</v>
      </c>
      <c r="AO4">
        <v>7.4892384000000005</v>
      </c>
      <c r="AP4">
        <v>5.6824135200000008</v>
      </c>
      <c r="AQ4">
        <v>34.586640000000003</v>
      </c>
      <c r="AR4">
        <v>23.031648000000001</v>
      </c>
      <c r="AS4">
        <v>14.356727712000001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39.69078868667966</v>
      </c>
      <c r="BB4">
        <f t="shared" ref="BB4:BB67" si="0">SUM(B4:AZ4)-BA4</f>
        <v>1145.108885900099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160.78622024866783</v>
      </c>
      <c r="L5">
        <v>126.97352998241639</v>
      </c>
      <c r="M5">
        <v>70.644382997678278</v>
      </c>
      <c r="N5">
        <v>78.45956623118316</v>
      </c>
      <c r="O5">
        <v>99.011657659970325</v>
      </c>
      <c r="P5">
        <v>27.273054430949166</v>
      </c>
      <c r="Q5">
        <v>11.432555196304849</v>
      </c>
      <c r="R5">
        <v>44.618471848917814</v>
      </c>
      <c r="S5">
        <v>24.382619130434783</v>
      </c>
      <c r="T5">
        <v>0</v>
      </c>
      <c r="U5">
        <v>51.754416212049328</v>
      </c>
      <c r="V5">
        <v>9.1039106145251409</v>
      </c>
      <c r="W5">
        <v>18.663735086437789</v>
      </c>
      <c r="X5">
        <v>115.61915259242912</v>
      </c>
      <c r="Y5">
        <v>0</v>
      </c>
      <c r="Z5">
        <v>5.7568579199999999</v>
      </c>
      <c r="AA5">
        <v>18.736271999999996</v>
      </c>
      <c r="AB5">
        <v>17.352844704000002</v>
      </c>
      <c r="AC5">
        <v>12.7643852736</v>
      </c>
      <c r="AD5">
        <v>16.071074640000003</v>
      </c>
      <c r="AE5">
        <v>14.481785520000003</v>
      </c>
      <c r="AF5">
        <v>6.1515000000000004</v>
      </c>
      <c r="AG5">
        <v>26.726187359999997</v>
      </c>
      <c r="AH5">
        <v>67.171467599999986</v>
      </c>
      <c r="AI5">
        <v>6.7092191999999997</v>
      </c>
      <c r="AJ5">
        <v>0</v>
      </c>
      <c r="AK5">
        <v>22.296000000000003</v>
      </c>
      <c r="AL5">
        <v>59.209270000000004</v>
      </c>
      <c r="AM5">
        <v>6.9412382247619053</v>
      </c>
      <c r="AN5">
        <v>0</v>
      </c>
      <c r="AO5">
        <v>7.4892384000000005</v>
      </c>
      <c r="AP5">
        <v>5.6824135200000008</v>
      </c>
      <c r="AQ5">
        <v>31.442399999999999</v>
      </c>
      <c r="AR5">
        <v>21.577017599999994</v>
      </c>
      <c r="AS5">
        <v>14.356727712000001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40.187912007870246</v>
      </c>
      <c r="BB5">
        <f t="shared" si="0"/>
        <v>1159.4512598984561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160.78622024866783</v>
      </c>
      <c r="L6">
        <v>126.97352998241639</v>
      </c>
      <c r="M6">
        <v>70.644382997678278</v>
      </c>
      <c r="N6">
        <v>78.45956623118316</v>
      </c>
      <c r="O6">
        <v>99.011657659970325</v>
      </c>
      <c r="P6">
        <v>27.273054430949166</v>
      </c>
      <c r="Q6">
        <v>11.432555196304849</v>
      </c>
      <c r="R6">
        <v>44.618471848917814</v>
      </c>
      <c r="S6">
        <v>24.382619130434783</v>
      </c>
      <c r="T6">
        <v>0</v>
      </c>
      <c r="U6">
        <v>51.754416212049328</v>
      </c>
      <c r="V6">
        <v>9.1039106145251409</v>
      </c>
      <c r="W6">
        <v>18.663735086437789</v>
      </c>
      <c r="X6">
        <v>115.61915259242912</v>
      </c>
      <c r="Y6">
        <v>0</v>
      </c>
      <c r="Z6">
        <v>5.7568579199999999</v>
      </c>
      <c r="AA6">
        <v>18.736271999999996</v>
      </c>
      <c r="AB6">
        <v>17.352844704000002</v>
      </c>
      <c r="AC6">
        <v>12.7643852736</v>
      </c>
      <c r="AD6">
        <v>16.071074640000003</v>
      </c>
      <c r="AE6">
        <v>14.481785520000003</v>
      </c>
      <c r="AF6">
        <v>6.1515000000000004</v>
      </c>
      <c r="AG6">
        <v>26.726187359999997</v>
      </c>
      <c r="AH6">
        <v>67.171467599999986</v>
      </c>
      <c r="AI6">
        <v>6.7092191999999997</v>
      </c>
      <c r="AJ6">
        <v>0</v>
      </c>
      <c r="AK6">
        <v>22.296000000000003</v>
      </c>
      <c r="AL6">
        <v>59.209270000000004</v>
      </c>
      <c r="AM6">
        <v>6.9412382247619053</v>
      </c>
      <c r="AN6">
        <v>0</v>
      </c>
      <c r="AO6">
        <v>7.4892384000000005</v>
      </c>
      <c r="AP6">
        <v>5.6824135200000008</v>
      </c>
      <c r="AQ6">
        <v>31.442399999999999</v>
      </c>
      <c r="AR6">
        <v>21.577017599999994</v>
      </c>
      <c r="AS6">
        <v>14.356727712000001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40.187912007870246</v>
      </c>
      <c r="BB6">
        <f t="shared" si="0"/>
        <v>1159.4512598984561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160.78622024866783</v>
      </c>
      <c r="L7">
        <v>126.97352998241639</v>
      </c>
      <c r="M7">
        <v>70.644382997678278</v>
      </c>
      <c r="N7">
        <v>78.45956623118316</v>
      </c>
      <c r="O7">
        <v>99.011657659970325</v>
      </c>
      <c r="P7">
        <v>27.273054430949166</v>
      </c>
      <c r="Q7">
        <v>11.432555196304849</v>
      </c>
      <c r="R7">
        <v>44.618471848917814</v>
      </c>
      <c r="S7">
        <v>24.382619130434783</v>
      </c>
      <c r="T7">
        <v>0</v>
      </c>
      <c r="U7">
        <v>51.754416212049328</v>
      </c>
      <c r="V7">
        <v>9.1039106145251409</v>
      </c>
      <c r="W7">
        <v>18.663735086437789</v>
      </c>
      <c r="X7">
        <v>115.61915259242912</v>
      </c>
      <c r="Y7">
        <v>0</v>
      </c>
      <c r="Z7">
        <v>5.7568579199999999</v>
      </c>
      <c r="AA7">
        <v>18.736271999999996</v>
      </c>
      <c r="AB7">
        <v>17.352844704000002</v>
      </c>
      <c r="AC7">
        <v>12.7643852736</v>
      </c>
      <c r="AD7">
        <v>16.071074640000003</v>
      </c>
      <c r="AE7">
        <v>14.481785520000003</v>
      </c>
      <c r="AF7">
        <v>6.1515000000000004</v>
      </c>
      <c r="AG7">
        <v>26.726187359999997</v>
      </c>
      <c r="AH7">
        <v>67.171467599999986</v>
      </c>
      <c r="AI7">
        <v>8.3865239999999996</v>
      </c>
      <c r="AJ7">
        <v>0</v>
      </c>
      <c r="AK7">
        <v>22.296000000000003</v>
      </c>
      <c r="AL7">
        <v>59.209270000000004</v>
      </c>
      <c r="AM7">
        <v>6.9412382247619053</v>
      </c>
      <c r="AN7">
        <v>0</v>
      </c>
      <c r="AO7">
        <v>7.4892384000000005</v>
      </c>
      <c r="AP7">
        <v>5.6824135200000008</v>
      </c>
      <c r="AQ7">
        <v>25.328600000000002</v>
      </c>
      <c r="AR7">
        <v>21.577017599999994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40.027651277470241</v>
      </c>
      <c r="BB7">
        <f t="shared" si="0"/>
        <v>1154.827628330456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160.78622024866783</v>
      </c>
      <c r="L8">
        <v>126.97352998241639</v>
      </c>
      <c r="M8">
        <v>70.644382997678278</v>
      </c>
      <c r="N8">
        <v>78.45956623118316</v>
      </c>
      <c r="O8">
        <v>99.011657659970325</v>
      </c>
      <c r="P8">
        <v>27.273054430949166</v>
      </c>
      <c r="Q8">
        <v>11.432555196304849</v>
      </c>
      <c r="R8">
        <v>44.618471848917814</v>
      </c>
      <c r="S8">
        <v>24.382619130434783</v>
      </c>
      <c r="T8">
        <v>0</v>
      </c>
      <c r="U8">
        <v>51.754416212049328</v>
      </c>
      <c r="V8">
        <v>9.1039106145251409</v>
      </c>
      <c r="W8">
        <v>18.663735086437789</v>
      </c>
      <c r="X8">
        <v>115.61915259242912</v>
      </c>
      <c r="Y8">
        <v>0</v>
      </c>
      <c r="Z8">
        <v>5.7568579199999999</v>
      </c>
      <c r="AA8">
        <v>18.736271999999996</v>
      </c>
      <c r="AB8">
        <v>17.352844704000002</v>
      </c>
      <c r="AC8">
        <v>12.7643852736</v>
      </c>
      <c r="AD8">
        <v>16.071074640000003</v>
      </c>
      <c r="AE8">
        <v>14.481785520000003</v>
      </c>
      <c r="AF8">
        <v>6.1515000000000004</v>
      </c>
      <c r="AG8">
        <v>26.726187359999997</v>
      </c>
      <c r="AH8">
        <v>67.171467599999986</v>
      </c>
      <c r="AI8">
        <v>8.3865239999999996</v>
      </c>
      <c r="AJ8">
        <v>0</v>
      </c>
      <c r="AK8">
        <v>22.296000000000003</v>
      </c>
      <c r="AL8">
        <v>59.209270000000004</v>
      </c>
      <c r="AM8">
        <v>6.9412382247619053</v>
      </c>
      <c r="AN8">
        <v>0</v>
      </c>
      <c r="AO8">
        <v>7.4892384000000005</v>
      </c>
      <c r="AP8">
        <v>5.6824135200000008</v>
      </c>
      <c r="AQ8">
        <v>25.328600000000002</v>
      </c>
      <c r="AR8">
        <v>21.577017599999994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40.027651277470241</v>
      </c>
      <c r="BB8">
        <f t="shared" si="0"/>
        <v>1154.827628330456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160.78622024866783</v>
      </c>
      <c r="L9">
        <v>126.97352998241639</v>
      </c>
      <c r="M9">
        <v>72.034295299848438</v>
      </c>
      <c r="N9">
        <v>78.45956623118316</v>
      </c>
      <c r="O9">
        <v>99.011657659970325</v>
      </c>
      <c r="P9">
        <v>27.273054430949166</v>
      </c>
      <c r="Q9">
        <v>11.432555196304849</v>
      </c>
      <c r="R9">
        <v>44.618471848917814</v>
      </c>
      <c r="S9">
        <v>24.382619130434783</v>
      </c>
      <c r="T9">
        <v>0</v>
      </c>
      <c r="U9">
        <v>51.754416212049328</v>
      </c>
      <c r="V9">
        <v>9.1039106145251409</v>
      </c>
      <c r="W9">
        <v>18.663735086437789</v>
      </c>
      <c r="X9">
        <v>115.61915259242912</v>
      </c>
      <c r="Y9">
        <v>0</v>
      </c>
      <c r="Z9">
        <v>5.7568579199999999</v>
      </c>
      <c r="AA9">
        <v>18.736271999999996</v>
      </c>
      <c r="AB9">
        <v>17.352844704000002</v>
      </c>
      <c r="AC9">
        <v>12.7643852736</v>
      </c>
      <c r="AD9">
        <v>16.071074640000003</v>
      </c>
      <c r="AE9">
        <v>14.481785520000003</v>
      </c>
      <c r="AF9">
        <v>6.1515000000000004</v>
      </c>
      <c r="AG9">
        <v>26.726187359999997</v>
      </c>
      <c r="AH9">
        <v>67.171467599999986</v>
      </c>
      <c r="AI9">
        <v>8.3865239999999996</v>
      </c>
      <c r="AJ9">
        <v>0</v>
      </c>
      <c r="AK9">
        <v>22.296000000000003</v>
      </c>
      <c r="AL9">
        <v>59.209270000000004</v>
      </c>
      <c r="AM9">
        <v>6.9412382247619053</v>
      </c>
      <c r="AN9">
        <v>0</v>
      </c>
      <c r="AO9">
        <v>7.4892384000000005</v>
      </c>
      <c r="AP9">
        <v>5.6824135200000008</v>
      </c>
      <c r="AQ9">
        <v>23.581800000000005</v>
      </c>
      <c r="AR9">
        <v>21.577017599999994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40.015695539511043</v>
      </c>
      <c r="BB9">
        <f t="shared" si="0"/>
        <v>1154.4826963705855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160.78622024866783</v>
      </c>
      <c r="L10">
        <v>126.97352998241639</v>
      </c>
      <c r="M10">
        <v>72.034295299848438</v>
      </c>
      <c r="N10">
        <v>78.45956623118316</v>
      </c>
      <c r="O10">
        <v>99.011657659970325</v>
      </c>
      <c r="P10">
        <v>27.273054430949166</v>
      </c>
      <c r="Q10">
        <v>11.432555196304849</v>
      </c>
      <c r="R10">
        <v>44.618471848917814</v>
      </c>
      <c r="S10">
        <v>24.382619130434783</v>
      </c>
      <c r="T10">
        <v>0</v>
      </c>
      <c r="U10">
        <v>51.754416212049328</v>
      </c>
      <c r="V10">
        <v>9.1039106145251409</v>
      </c>
      <c r="W10">
        <v>18.663735086437789</v>
      </c>
      <c r="X10">
        <v>115.61915259242912</v>
      </c>
      <c r="Y10">
        <v>0</v>
      </c>
      <c r="Z10">
        <v>5.7568579199999999</v>
      </c>
      <c r="AA10">
        <v>18.736271999999996</v>
      </c>
      <c r="AB10">
        <v>17.352844704000002</v>
      </c>
      <c r="AC10">
        <v>12.7643852736</v>
      </c>
      <c r="AD10">
        <v>16.071074640000003</v>
      </c>
      <c r="AE10">
        <v>14.481785520000003</v>
      </c>
      <c r="AF10">
        <v>6.1515000000000004</v>
      </c>
      <c r="AG10">
        <v>26.726187359999997</v>
      </c>
      <c r="AH10">
        <v>67.171467599999986</v>
      </c>
      <c r="AI10">
        <v>8.3865239999999996</v>
      </c>
      <c r="AJ10">
        <v>0</v>
      </c>
      <c r="AK10">
        <v>22.296000000000003</v>
      </c>
      <c r="AL10">
        <v>59.209270000000004</v>
      </c>
      <c r="AM10">
        <v>6.9412382247619053</v>
      </c>
      <c r="AN10">
        <v>0</v>
      </c>
      <c r="AO10">
        <v>7.4892384000000005</v>
      </c>
      <c r="AP10">
        <v>5.6824135200000008</v>
      </c>
      <c r="AQ10">
        <v>15.7212</v>
      </c>
      <c r="AR10">
        <v>21.577017599999994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39.752365439511038</v>
      </c>
      <c r="BB10">
        <f t="shared" si="0"/>
        <v>1146.8854264705853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160.78622024866783</v>
      </c>
      <c r="L11">
        <v>126.97352998241639</v>
      </c>
      <c r="M11">
        <v>72.034295299848438</v>
      </c>
      <c r="N11">
        <v>78.45956623118316</v>
      </c>
      <c r="O11">
        <v>99.011657659970325</v>
      </c>
      <c r="P11">
        <v>27.273054430949166</v>
      </c>
      <c r="Q11">
        <v>11.427084488734835</v>
      </c>
      <c r="R11">
        <v>44.618471848917814</v>
      </c>
      <c r="S11">
        <v>24.382619130434783</v>
      </c>
      <c r="T11">
        <v>0</v>
      </c>
      <c r="U11">
        <v>51.754416212049328</v>
      </c>
      <c r="V11">
        <v>9.1039106145251409</v>
      </c>
      <c r="W11">
        <v>18.663735086437789</v>
      </c>
      <c r="X11">
        <v>115.61915259242912</v>
      </c>
      <c r="Y11">
        <v>0</v>
      </c>
      <c r="Z11">
        <v>5.7568579199999999</v>
      </c>
      <c r="AA11">
        <v>18.736271999999996</v>
      </c>
      <c r="AB11">
        <v>17.352844704000002</v>
      </c>
      <c r="AC11">
        <v>12.7643852736</v>
      </c>
      <c r="AD11">
        <v>16.071074640000003</v>
      </c>
      <c r="AE11">
        <v>14.481785520000003</v>
      </c>
      <c r="AF11">
        <v>6.1515000000000004</v>
      </c>
      <c r="AG11">
        <v>26.726187359999997</v>
      </c>
      <c r="AH11">
        <v>49.910688</v>
      </c>
      <c r="AI11">
        <v>8.3865239999999996</v>
      </c>
      <c r="AJ11">
        <v>0</v>
      </c>
      <c r="AK11">
        <v>22.296000000000003</v>
      </c>
      <c r="AL11">
        <v>59.209270000000004</v>
      </c>
      <c r="AM11">
        <v>6.9412382247619053</v>
      </c>
      <c r="AN11">
        <v>0</v>
      </c>
      <c r="AO11">
        <v>7.4892384000000005</v>
      </c>
      <c r="AP11">
        <v>5.6824135200000008</v>
      </c>
      <c r="AQ11">
        <v>15.7212</v>
      </c>
      <c r="AR11">
        <v>21.577017599999994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39.173945608174321</v>
      </c>
      <c r="BB11">
        <f t="shared" si="0"/>
        <v>1130.197595994352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160.78622024866783</v>
      </c>
      <c r="L12">
        <v>126.97272522622276</v>
      </c>
      <c r="M12">
        <v>72.034295299848438</v>
      </c>
      <c r="N12">
        <v>78.45956623118316</v>
      </c>
      <c r="O12">
        <v>99.011657659970325</v>
      </c>
      <c r="P12">
        <v>27.273054430949166</v>
      </c>
      <c r="Q12">
        <v>11.427084488734835</v>
      </c>
      <c r="R12">
        <v>44.618471848917814</v>
      </c>
      <c r="S12">
        <v>24.382619130434783</v>
      </c>
      <c r="T12">
        <v>0</v>
      </c>
      <c r="U12">
        <v>51.754416212049328</v>
      </c>
      <c r="V12">
        <v>9.1039106145251409</v>
      </c>
      <c r="W12">
        <v>18.663735086437789</v>
      </c>
      <c r="X12">
        <v>115.61915259242912</v>
      </c>
      <c r="Y12">
        <v>0</v>
      </c>
      <c r="Z12">
        <v>5.7568579199999999</v>
      </c>
      <c r="AA12">
        <v>18.736271999999996</v>
      </c>
      <c r="AB12">
        <v>17.352844704000002</v>
      </c>
      <c r="AC12">
        <v>12.7643852736</v>
      </c>
      <c r="AD12">
        <v>16.071074640000003</v>
      </c>
      <c r="AE12">
        <v>14.481785520000003</v>
      </c>
      <c r="AF12">
        <v>6.1515000000000004</v>
      </c>
      <c r="AG12">
        <v>26.726187359999997</v>
      </c>
      <c r="AH12">
        <v>33.273792</v>
      </c>
      <c r="AI12">
        <v>8.3865239999999996</v>
      </c>
      <c r="AJ12">
        <v>0</v>
      </c>
      <c r="AK12">
        <v>22.296000000000003</v>
      </c>
      <c r="AL12">
        <v>59.209270000000004</v>
      </c>
      <c r="AM12">
        <v>6.9412382247619053</v>
      </c>
      <c r="AN12">
        <v>0</v>
      </c>
      <c r="AO12">
        <v>7.4892384000000005</v>
      </c>
      <c r="AP12">
        <v>5.6824135200000008</v>
      </c>
      <c r="AQ12">
        <v>8.2973000000000017</v>
      </c>
      <c r="AR12">
        <v>21.577017599999994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38.36788195717088</v>
      </c>
      <c r="BB12">
        <f t="shared" si="0"/>
        <v>1106.9420588891617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160.78622024866783</v>
      </c>
      <c r="L13">
        <v>126.97466957634656</v>
      </c>
      <c r="M13">
        <v>72.034295299848438</v>
      </c>
      <c r="N13">
        <v>78.45956623118316</v>
      </c>
      <c r="O13">
        <v>99.011657659970325</v>
      </c>
      <c r="P13">
        <v>27.273054430949166</v>
      </c>
      <c r="Q13">
        <v>11.427084488734835</v>
      </c>
      <c r="R13">
        <v>44.618471848917814</v>
      </c>
      <c r="S13">
        <v>24.382619130434783</v>
      </c>
      <c r="T13">
        <v>0</v>
      </c>
      <c r="U13">
        <v>51.754416212049328</v>
      </c>
      <c r="V13">
        <v>9.1039106145251409</v>
      </c>
      <c r="W13">
        <v>18.663735086437789</v>
      </c>
      <c r="X13">
        <v>115.61915259242912</v>
      </c>
      <c r="Y13">
        <v>0</v>
      </c>
      <c r="Z13">
        <v>5.7568579199999999</v>
      </c>
      <c r="AA13">
        <v>18.736271999999996</v>
      </c>
      <c r="AB13">
        <v>17.352844704000002</v>
      </c>
      <c r="AC13">
        <v>12.7643852736</v>
      </c>
      <c r="AD13">
        <v>16.071074640000003</v>
      </c>
      <c r="AE13">
        <v>14.481785520000003</v>
      </c>
      <c r="AF13">
        <v>6.1515000000000004</v>
      </c>
      <c r="AG13">
        <v>26.726187359999997</v>
      </c>
      <c r="AH13">
        <v>16.636896</v>
      </c>
      <c r="AI13">
        <v>8.3865239999999996</v>
      </c>
      <c r="AJ13">
        <v>0</v>
      </c>
      <c r="AK13">
        <v>22.296000000000003</v>
      </c>
      <c r="AL13">
        <v>59.209270000000004</v>
      </c>
      <c r="AM13">
        <v>6.9412382247619053</v>
      </c>
      <c r="AN13">
        <v>0</v>
      </c>
      <c r="AO13">
        <v>7.4892384000000005</v>
      </c>
      <c r="AP13">
        <v>5.6824135200000008</v>
      </c>
      <c r="AQ13">
        <v>8.2973000000000017</v>
      </c>
      <c r="AR13">
        <v>21.577017599999994</v>
      </c>
      <c r="AS13">
        <v>14.356727712000001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37.822248985727747</v>
      </c>
      <c r="BB13">
        <f t="shared" si="0"/>
        <v>1091.2001373091286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160.78622024866783</v>
      </c>
      <c r="L14">
        <v>126.97466957634656</v>
      </c>
      <c r="M14">
        <v>72.034295299848438</v>
      </c>
      <c r="N14">
        <v>78.45956623118316</v>
      </c>
      <c r="O14">
        <v>99.011657659970325</v>
      </c>
      <c r="P14">
        <v>27.273054430949166</v>
      </c>
      <c r="Q14">
        <v>11.427084488734835</v>
      </c>
      <c r="R14">
        <v>44.618471848917814</v>
      </c>
      <c r="S14">
        <v>24.382619130434783</v>
      </c>
      <c r="T14">
        <v>0</v>
      </c>
      <c r="U14">
        <v>51.754416212049328</v>
      </c>
      <c r="V14">
        <v>9.1039106145251409</v>
      </c>
      <c r="W14">
        <v>18.663735086437789</v>
      </c>
      <c r="X14">
        <v>115.61915259242912</v>
      </c>
      <c r="Y14">
        <v>0</v>
      </c>
      <c r="Z14">
        <v>5.7568579199999999</v>
      </c>
      <c r="AA14">
        <v>18.736271999999996</v>
      </c>
      <c r="AB14">
        <v>17.352844704000002</v>
      </c>
      <c r="AC14">
        <v>12.7643852736</v>
      </c>
      <c r="AD14">
        <v>16.071074640000003</v>
      </c>
      <c r="AE14">
        <v>14.481785520000003</v>
      </c>
      <c r="AF14">
        <v>6.1515000000000004</v>
      </c>
      <c r="AG14">
        <v>26.726187359999997</v>
      </c>
      <c r="AH14">
        <v>0</v>
      </c>
      <c r="AI14">
        <v>8.3865239999999996</v>
      </c>
      <c r="AJ14">
        <v>0</v>
      </c>
      <c r="AK14">
        <v>22.296000000000003</v>
      </c>
      <c r="AL14">
        <v>59.209270000000004</v>
      </c>
      <c r="AM14">
        <v>6.9412382247619053</v>
      </c>
      <c r="AN14">
        <v>0</v>
      </c>
      <c r="AO14">
        <v>7.4892384000000005</v>
      </c>
      <c r="AP14">
        <v>5.6824135200000008</v>
      </c>
      <c r="AQ14">
        <v>0</v>
      </c>
      <c r="AR14">
        <v>21.577017599999994</v>
      </c>
      <c r="AS14">
        <v>14.356727712000001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36.986953419727747</v>
      </c>
      <c r="BB14">
        <f t="shared" si="0"/>
        <v>1067.1012368751287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160.78318125182517</v>
      </c>
      <c r="L15">
        <v>126.97482116129032</v>
      </c>
      <c r="M15">
        <v>72.034295299848438</v>
      </c>
      <c r="N15">
        <v>78.45956623118316</v>
      </c>
      <c r="O15">
        <v>99.011657659970325</v>
      </c>
      <c r="P15">
        <v>27.273054430949166</v>
      </c>
      <c r="Q15">
        <v>12.805687175043326</v>
      </c>
      <c r="R15">
        <v>53.144424412505302</v>
      </c>
      <c r="S15">
        <v>30.621460434782612</v>
      </c>
      <c r="T15">
        <v>0</v>
      </c>
      <c r="U15">
        <v>51.754416212049328</v>
      </c>
      <c r="V15">
        <v>9.1039106145251409</v>
      </c>
      <c r="W15">
        <v>18.663735086437789</v>
      </c>
      <c r="X15">
        <v>115.61915259242912</v>
      </c>
      <c r="Y15">
        <v>0</v>
      </c>
      <c r="Z15">
        <v>5.7568579199999999</v>
      </c>
      <c r="AA15">
        <v>18.736271999999996</v>
      </c>
      <c r="AB15">
        <v>17.352844704000002</v>
      </c>
      <c r="AC15">
        <v>12.7643852736</v>
      </c>
      <c r="AD15">
        <v>16.071074640000003</v>
      </c>
      <c r="AE15">
        <v>14.481785520000003</v>
      </c>
      <c r="AF15">
        <v>6.1515000000000004</v>
      </c>
      <c r="AG15">
        <v>26.726187359999997</v>
      </c>
      <c r="AH15">
        <v>0</v>
      </c>
      <c r="AI15">
        <v>8.3865239999999996</v>
      </c>
      <c r="AJ15">
        <v>0</v>
      </c>
      <c r="AK15">
        <v>22.296000000000003</v>
      </c>
      <c r="AL15">
        <v>59.209270000000004</v>
      </c>
      <c r="AM15">
        <v>6.9412382247619053</v>
      </c>
      <c r="AN15">
        <v>0</v>
      </c>
      <c r="AO15">
        <v>7.4892384000000005</v>
      </c>
      <c r="AP15">
        <v>5.0635368000000005</v>
      </c>
      <c r="AQ15">
        <v>0</v>
      </c>
      <c r="AR15">
        <v>21.577017599999994</v>
      </c>
      <c r="AS15">
        <v>14.356727712000001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37.506928970880573</v>
      </c>
      <c r="BB15">
        <f t="shared" si="0"/>
        <v>1082.1028937463209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160.78966401205338</v>
      </c>
      <c r="L16">
        <v>126.97482116129032</v>
      </c>
      <c r="M16">
        <v>72.034295299848438</v>
      </c>
      <c r="N16">
        <v>78.45956623118316</v>
      </c>
      <c r="O16">
        <v>99.011657659970325</v>
      </c>
      <c r="P16">
        <v>27.273054430949166</v>
      </c>
      <c r="Q16">
        <v>12.805687175043326</v>
      </c>
      <c r="R16">
        <v>53.144424412505302</v>
      </c>
      <c r="S16">
        <v>30.621460434782612</v>
      </c>
      <c r="T16">
        <v>0</v>
      </c>
      <c r="U16">
        <v>51.754416212049328</v>
      </c>
      <c r="V16">
        <v>9.1039106145251409</v>
      </c>
      <c r="W16">
        <v>18.663735086437789</v>
      </c>
      <c r="X16">
        <v>115.61915259242912</v>
      </c>
      <c r="Y16">
        <v>0</v>
      </c>
      <c r="Z16">
        <v>5.7568579199999999</v>
      </c>
      <c r="AA16">
        <v>18.736271999999996</v>
      </c>
      <c r="AB16">
        <v>17.352844704000002</v>
      </c>
      <c r="AC16">
        <v>12.7643852736</v>
      </c>
      <c r="AD16">
        <v>16.071074640000003</v>
      </c>
      <c r="AE16">
        <v>14.481785520000003</v>
      </c>
      <c r="AF16">
        <v>6.1515000000000004</v>
      </c>
      <c r="AG16">
        <v>26.726187359999997</v>
      </c>
      <c r="AH16">
        <v>0</v>
      </c>
      <c r="AI16">
        <v>8.3865239999999996</v>
      </c>
      <c r="AJ16">
        <v>0</v>
      </c>
      <c r="AK16">
        <v>22.296000000000003</v>
      </c>
      <c r="AL16">
        <v>59.209270000000004</v>
      </c>
      <c r="AM16">
        <v>6.9412382247619053</v>
      </c>
      <c r="AN16">
        <v>0</v>
      </c>
      <c r="AO16">
        <v>7.4892384000000005</v>
      </c>
      <c r="AP16">
        <v>5.0635368000000005</v>
      </c>
      <c r="AQ16">
        <v>0</v>
      </c>
      <c r="AR16">
        <v>23.031648000000001</v>
      </c>
      <c r="AS16">
        <v>14.356727712000001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37.555876005010312</v>
      </c>
      <c r="BB16">
        <f t="shared" si="0"/>
        <v>1083.5150598724192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145.43497537666812</v>
      </c>
      <c r="L17">
        <v>126.8785524230168</v>
      </c>
      <c r="M17">
        <v>72.034295299848438</v>
      </c>
      <c r="N17">
        <v>78.45956623118316</v>
      </c>
      <c r="O17">
        <v>99.011657659970325</v>
      </c>
      <c r="P17">
        <v>27.273054430949166</v>
      </c>
      <c r="Q17">
        <v>12.805687175043326</v>
      </c>
      <c r="R17">
        <v>53.144424412505302</v>
      </c>
      <c r="S17">
        <v>30.621460434782612</v>
      </c>
      <c r="T17">
        <v>0</v>
      </c>
      <c r="U17">
        <v>51.754416212049328</v>
      </c>
      <c r="V17">
        <v>9.1029940119760475</v>
      </c>
      <c r="W17">
        <v>18.663735086437789</v>
      </c>
      <c r="X17">
        <v>115.61915259242912</v>
      </c>
      <c r="Y17">
        <v>0</v>
      </c>
      <c r="Z17">
        <v>5.7568579199999999</v>
      </c>
      <c r="AA17">
        <v>18.736271999999996</v>
      </c>
      <c r="AB17">
        <v>17.352844704000002</v>
      </c>
      <c r="AC17">
        <v>12.7643852736</v>
      </c>
      <c r="AD17">
        <v>16.071074640000003</v>
      </c>
      <c r="AE17">
        <v>14.481785520000003</v>
      </c>
      <c r="AF17">
        <v>6.1515000000000004</v>
      </c>
      <c r="AG17">
        <v>26.726187359999997</v>
      </c>
      <c r="AH17">
        <v>0</v>
      </c>
      <c r="AI17">
        <v>8.3865239999999996</v>
      </c>
      <c r="AJ17">
        <v>0</v>
      </c>
      <c r="AK17">
        <v>22.296000000000003</v>
      </c>
      <c r="AL17">
        <v>59.209270000000004</v>
      </c>
      <c r="AM17">
        <v>6.9412382247619053</v>
      </c>
      <c r="AN17">
        <v>0</v>
      </c>
      <c r="AO17">
        <v>7.4892384000000005</v>
      </c>
      <c r="AP17">
        <v>5.0635368000000005</v>
      </c>
      <c r="AQ17">
        <v>0</v>
      </c>
      <c r="AR17">
        <v>23.031648000000001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37.02660029731436</v>
      </c>
      <c r="BB17">
        <f t="shared" si="0"/>
        <v>1068.2450645055073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145.43497537666812</v>
      </c>
      <c r="L18">
        <v>126.8785524230168</v>
      </c>
      <c r="M18">
        <v>72.034295299848438</v>
      </c>
      <c r="N18">
        <v>78.45956623118316</v>
      </c>
      <c r="O18">
        <v>99.011657659970325</v>
      </c>
      <c r="P18">
        <v>27.273054430949166</v>
      </c>
      <c r="Q18">
        <v>12.805687175043326</v>
      </c>
      <c r="R18">
        <v>53.144424412505302</v>
      </c>
      <c r="S18">
        <v>30.621460434782612</v>
      </c>
      <c r="T18">
        <v>0</v>
      </c>
      <c r="U18">
        <v>51.754416212049328</v>
      </c>
      <c r="V18">
        <v>9.1029940119760475</v>
      </c>
      <c r="W18">
        <v>18.66522414414414</v>
      </c>
      <c r="X18">
        <v>115.61915259242912</v>
      </c>
      <c r="Y18">
        <v>0</v>
      </c>
      <c r="Z18">
        <v>5.7568579199999999</v>
      </c>
      <c r="AA18">
        <v>18.736271999999996</v>
      </c>
      <c r="AB18">
        <v>17.352844704000002</v>
      </c>
      <c r="AC18">
        <v>12.7643852736</v>
      </c>
      <c r="AD18">
        <v>16.071074640000003</v>
      </c>
      <c r="AE18">
        <v>14.481785520000003</v>
      </c>
      <c r="AF18">
        <v>6.1515000000000004</v>
      </c>
      <c r="AG18">
        <v>26.726187359999997</v>
      </c>
      <c r="AH18">
        <v>0</v>
      </c>
      <c r="AI18">
        <v>8.3865239999999996</v>
      </c>
      <c r="AJ18">
        <v>0</v>
      </c>
      <c r="AK18">
        <v>22.296000000000003</v>
      </c>
      <c r="AL18">
        <v>59.209270000000004</v>
      </c>
      <c r="AM18">
        <v>6.9412382247619053</v>
      </c>
      <c r="AN18">
        <v>0</v>
      </c>
      <c r="AO18">
        <v>7.4892384000000005</v>
      </c>
      <c r="AP18">
        <v>5.0635368000000005</v>
      </c>
      <c r="AQ18">
        <v>0</v>
      </c>
      <c r="AR18">
        <v>23.031648000000001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37.026649991137916</v>
      </c>
      <c r="BB18">
        <f t="shared" si="0"/>
        <v>1068.2465038693902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160.78318125182517</v>
      </c>
      <c r="L19">
        <v>126.97480455255524</v>
      </c>
      <c r="M19">
        <v>72.034295299848438</v>
      </c>
      <c r="N19">
        <v>78.45956623118316</v>
      </c>
      <c r="O19">
        <v>99.011657659970325</v>
      </c>
      <c r="P19">
        <v>27.273054430949166</v>
      </c>
      <c r="Q19">
        <v>12.805687175043326</v>
      </c>
      <c r="R19">
        <v>53.144424412505302</v>
      </c>
      <c r="S19">
        <v>30.621460434782612</v>
      </c>
      <c r="T19">
        <v>0</v>
      </c>
      <c r="U19">
        <v>51.754416212049328</v>
      </c>
      <c r="V19">
        <v>9.1029940119760475</v>
      </c>
      <c r="W19">
        <v>18.66522414414414</v>
      </c>
      <c r="X19">
        <v>115.61915259242912</v>
      </c>
      <c r="Y19">
        <v>0</v>
      </c>
      <c r="Z19">
        <v>5.7568579199999999</v>
      </c>
      <c r="AA19">
        <v>18.736271999999996</v>
      </c>
      <c r="AB19">
        <v>17.352844704000002</v>
      </c>
      <c r="AC19">
        <v>12.7643852736</v>
      </c>
      <c r="AD19">
        <v>16.071074640000003</v>
      </c>
      <c r="AE19">
        <v>14.481785520000003</v>
      </c>
      <c r="AF19">
        <v>6.1515000000000004</v>
      </c>
      <c r="AG19">
        <v>26.726187359999997</v>
      </c>
      <c r="AH19">
        <v>0</v>
      </c>
      <c r="AI19">
        <v>8.3865239999999996</v>
      </c>
      <c r="AJ19">
        <v>0</v>
      </c>
      <c r="AK19">
        <v>22.296000000000003</v>
      </c>
      <c r="AL19">
        <v>59.209270000000004</v>
      </c>
      <c r="AM19">
        <v>6.9412382247619053</v>
      </c>
      <c r="AN19">
        <v>0</v>
      </c>
      <c r="AO19">
        <v>7.4892384000000005</v>
      </c>
      <c r="AP19">
        <v>5.0635368000000005</v>
      </c>
      <c r="AQ19">
        <v>0</v>
      </c>
      <c r="AR19">
        <v>23.031648000000001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37.544039599013701</v>
      </c>
      <c r="BB19">
        <f t="shared" si="0"/>
        <v>1083.1735722662097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160.78318125182517</v>
      </c>
      <c r="L20">
        <v>126.97480455255524</v>
      </c>
      <c r="M20">
        <v>72.034295299848438</v>
      </c>
      <c r="N20">
        <v>78.45956623118316</v>
      </c>
      <c r="O20">
        <v>99.011657659970325</v>
      </c>
      <c r="P20">
        <v>27.273054430949166</v>
      </c>
      <c r="Q20">
        <v>12.805687175043326</v>
      </c>
      <c r="R20">
        <v>53.144424412505302</v>
      </c>
      <c r="S20">
        <v>30.621460434782612</v>
      </c>
      <c r="T20">
        <v>0</v>
      </c>
      <c r="U20">
        <v>51.754416212049328</v>
      </c>
      <c r="V20">
        <v>9.1029940119760475</v>
      </c>
      <c r="W20">
        <v>18.66522414414414</v>
      </c>
      <c r="X20">
        <v>115.61915259242912</v>
      </c>
      <c r="Y20">
        <v>0</v>
      </c>
      <c r="Z20">
        <v>5.7568579199999999</v>
      </c>
      <c r="AA20">
        <v>18.736271999999996</v>
      </c>
      <c r="AB20">
        <v>17.352844704000002</v>
      </c>
      <c r="AC20">
        <v>12.7643852736</v>
      </c>
      <c r="AD20">
        <v>16.071074640000003</v>
      </c>
      <c r="AE20">
        <v>14.481785520000003</v>
      </c>
      <c r="AF20">
        <v>6.1515000000000004</v>
      </c>
      <c r="AG20">
        <v>26.726187359999997</v>
      </c>
      <c r="AH20">
        <v>0</v>
      </c>
      <c r="AI20">
        <v>8.3865239999999996</v>
      </c>
      <c r="AJ20">
        <v>0</v>
      </c>
      <c r="AK20">
        <v>22.296000000000003</v>
      </c>
      <c r="AL20">
        <v>59.209270000000004</v>
      </c>
      <c r="AM20">
        <v>6.9412382247619053</v>
      </c>
      <c r="AN20">
        <v>0</v>
      </c>
      <c r="AO20">
        <v>7.4892384000000005</v>
      </c>
      <c r="AP20">
        <v>5.0635368000000005</v>
      </c>
      <c r="AQ20">
        <v>0</v>
      </c>
      <c r="AR20">
        <v>21.577017599999994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37.495309480613699</v>
      </c>
      <c r="BB20">
        <f t="shared" si="0"/>
        <v>1081.7676719846099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160.78318125182517</v>
      </c>
      <c r="L21">
        <v>126.97295096029009</v>
      </c>
      <c r="M21">
        <v>49.910619341859466</v>
      </c>
      <c r="N21">
        <v>51.88146023125438</v>
      </c>
      <c r="O21">
        <v>99.011657659970325</v>
      </c>
      <c r="P21">
        <v>27.26270805218174</v>
      </c>
      <c r="Q21">
        <v>12.805687175043326</v>
      </c>
      <c r="R21">
        <v>53.144424412505302</v>
      </c>
      <c r="S21">
        <v>30.621460434782612</v>
      </c>
      <c r="T21">
        <v>0</v>
      </c>
      <c r="U21">
        <v>51.754416212049328</v>
      </c>
      <c r="V21">
        <v>9.1029940119760475</v>
      </c>
      <c r="W21">
        <v>18.66522414414414</v>
      </c>
      <c r="X21">
        <v>115.61915259242912</v>
      </c>
      <c r="Y21">
        <v>0</v>
      </c>
      <c r="Z21">
        <v>5.7568579199999999</v>
      </c>
      <c r="AA21">
        <v>18.736271999999996</v>
      </c>
      <c r="AB21">
        <v>17.352844704000002</v>
      </c>
      <c r="AC21">
        <v>12.7643852736</v>
      </c>
      <c r="AD21">
        <v>16.071074640000003</v>
      </c>
      <c r="AE21">
        <v>14.481785520000003</v>
      </c>
      <c r="AF21">
        <v>6.1515000000000004</v>
      </c>
      <c r="AG21">
        <v>26.726187359999997</v>
      </c>
      <c r="AH21">
        <v>0</v>
      </c>
      <c r="AI21">
        <v>2.2364063999999999</v>
      </c>
      <c r="AJ21">
        <v>0</v>
      </c>
      <c r="AK21">
        <v>22.296000000000003</v>
      </c>
      <c r="AL21">
        <v>59.209270000000004</v>
      </c>
      <c r="AM21">
        <v>6.9412382247619053</v>
      </c>
      <c r="AN21">
        <v>0</v>
      </c>
      <c r="AO21">
        <v>7.4892384000000005</v>
      </c>
      <c r="AP21">
        <v>5.0635368000000005</v>
      </c>
      <c r="AQ21">
        <v>3.9302999999999999</v>
      </c>
      <c r="AR21">
        <v>21.577017599999994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35.78902734402709</v>
      </c>
      <c r="BB21">
        <f t="shared" si="0"/>
        <v>1032.5401545922464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160.78318125182517</v>
      </c>
      <c r="L22">
        <v>126.97295096029009</v>
      </c>
      <c r="M22">
        <v>49.910619341859466</v>
      </c>
      <c r="N22">
        <v>51.88146023125438</v>
      </c>
      <c r="O22">
        <v>99.011657659970325</v>
      </c>
      <c r="P22">
        <v>27.26270805218174</v>
      </c>
      <c r="Q22">
        <v>12.805687175043326</v>
      </c>
      <c r="R22">
        <v>53.144424412505302</v>
      </c>
      <c r="S22">
        <v>30.621460434782612</v>
      </c>
      <c r="T22">
        <v>0</v>
      </c>
      <c r="U22">
        <v>51.754416212049328</v>
      </c>
      <c r="V22">
        <v>9.1029940119760475</v>
      </c>
      <c r="W22">
        <v>18.66522414414414</v>
      </c>
      <c r="X22">
        <v>115.61915259242912</v>
      </c>
      <c r="Y22">
        <v>0</v>
      </c>
      <c r="Z22">
        <v>5.7568579199999999</v>
      </c>
      <c r="AA22">
        <v>18.736271999999996</v>
      </c>
      <c r="AB22">
        <v>17.352844704000002</v>
      </c>
      <c r="AC22">
        <v>12.7643852736</v>
      </c>
      <c r="AD22">
        <v>16.071074640000003</v>
      </c>
      <c r="AE22">
        <v>14.481785520000003</v>
      </c>
      <c r="AF22">
        <v>6.1515000000000004</v>
      </c>
      <c r="AG22">
        <v>26.726187359999997</v>
      </c>
      <c r="AH22">
        <v>0</v>
      </c>
      <c r="AI22">
        <v>2.2364063999999999</v>
      </c>
      <c r="AJ22">
        <v>0</v>
      </c>
      <c r="AK22">
        <v>22.296000000000003</v>
      </c>
      <c r="AL22">
        <v>59.209270000000004</v>
      </c>
      <c r="AM22">
        <v>6.9412382247619053</v>
      </c>
      <c r="AN22">
        <v>0</v>
      </c>
      <c r="AO22">
        <v>7.4892384000000005</v>
      </c>
      <c r="AP22">
        <v>5.0635368000000005</v>
      </c>
      <c r="AQ22">
        <v>7.8605999999999998</v>
      </c>
      <c r="AR22">
        <v>21.577017599999994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35.920692394027085</v>
      </c>
      <c r="BB22">
        <f t="shared" si="0"/>
        <v>1036.3387895422463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160.78318125182517</v>
      </c>
      <c r="L23">
        <v>126.97376098630137</v>
      </c>
      <c r="M23">
        <v>49.910619341859466</v>
      </c>
      <c r="N23">
        <v>51.88146023125438</v>
      </c>
      <c r="O23">
        <v>73.286782285391567</v>
      </c>
      <c r="P23">
        <v>27.335632570659492</v>
      </c>
      <c r="Q23">
        <v>5.9782238672985777</v>
      </c>
      <c r="R23">
        <v>30.840766786434461</v>
      </c>
      <c r="S23">
        <v>19.086708137550573</v>
      </c>
      <c r="T23">
        <v>0</v>
      </c>
      <c r="U23">
        <v>51.754416212049328</v>
      </c>
      <c r="V23">
        <v>9.1029940119760475</v>
      </c>
      <c r="W23">
        <v>18.66522414414414</v>
      </c>
      <c r="X23">
        <v>64.790480918618925</v>
      </c>
      <c r="Y23">
        <v>0</v>
      </c>
      <c r="Z23">
        <v>5.7568579199999999</v>
      </c>
      <c r="AA23">
        <v>18.736271999999996</v>
      </c>
      <c r="AB23">
        <v>17.352844704000002</v>
      </c>
      <c r="AC23">
        <v>12.7643852736</v>
      </c>
      <c r="AD23">
        <v>16.071074640000003</v>
      </c>
      <c r="AE23">
        <v>14.481785520000003</v>
      </c>
      <c r="AF23">
        <v>6.1515000000000004</v>
      </c>
      <c r="AG23">
        <v>26.726187359999997</v>
      </c>
      <c r="AH23">
        <v>0</v>
      </c>
      <c r="AI23">
        <v>2.2364063999999999</v>
      </c>
      <c r="AJ23">
        <v>0</v>
      </c>
      <c r="AK23">
        <v>22.296000000000003</v>
      </c>
      <c r="AL23">
        <v>59.209270000000004</v>
      </c>
      <c r="AM23">
        <v>6.9412382247619053</v>
      </c>
      <c r="AN23">
        <v>0</v>
      </c>
      <c r="AO23">
        <v>7.4892384000000005</v>
      </c>
      <c r="AP23">
        <v>5.0635368000000005</v>
      </c>
      <c r="AQ23">
        <v>8.2973000000000017</v>
      </c>
      <c r="AR23">
        <v>21.577017599999994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32.010941989372313</v>
      </c>
      <c r="BB23">
        <f t="shared" si="0"/>
        <v>923.53955421195326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160.78622024866783</v>
      </c>
      <c r="L24">
        <v>126.97305963364032</v>
      </c>
      <c r="M24">
        <v>49.910619341859466</v>
      </c>
      <c r="N24">
        <v>51.88146023125438</v>
      </c>
      <c r="O24">
        <v>73.286782285391567</v>
      </c>
      <c r="P24">
        <v>27.335632570659492</v>
      </c>
      <c r="Q24">
        <v>4.7879905213270133</v>
      </c>
      <c r="R24">
        <v>18.61937042459736</v>
      </c>
      <c r="S24">
        <v>11.586402195217561</v>
      </c>
      <c r="T24">
        <v>0</v>
      </c>
      <c r="U24">
        <v>51.754416212049328</v>
      </c>
      <c r="V24">
        <v>9.1029940119760475</v>
      </c>
      <c r="W24">
        <v>18.663735086437789</v>
      </c>
      <c r="X24">
        <v>64.790480918618925</v>
      </c>
      <c r="Y24">
        <v>0</v>
      </c>
      <c r="Z24">
        <v>5.7568579199999999</v>
      </c>
      <c r="AA24">
        <v>18.736271999999996</v>
      </c>
      <c r="AB24">
        <v>17.352844704000002</v>
      </c>
      <c r="AC24">
        <v>12.7643852736</v>
      </c>
      <c r="AD24">
        <v>16.071074640000003</v>
      </c>
      <c r="AE24">
        <v>14.481785520000003</v>
      </c>
      <c r="AF24">
        <v>6.1515000000000004</v>
      </c>
      <c r="AG24">
        <v>26.726187359999997</v>
      </c>
      <c r="AH24">
        <v>0</v>
      </c>
      <c r="AI24">
        <v>2.2364063999999999</v>
      </c>
      <c r="AJ24">
        <v>0</v>
      </c>
      <c r="AK24">
        <v>22.296000000000003</v>
      </c>
      <c r="AL24">
        <v>59.209270000000004</v>
      </c>
      <c r="AM24">
        <v>6.9412382247619053</v>
      </c>
      <c r="AN24">
        <v>0</v>
      </c>
      <c r="AO24">
        <v>7.4892384000000005</v>
      </c>
      <c r="AP24">
        <v>5.0635368000000005</v>
      </c>
      <c r="AQ24">
        <v>8.2973000000000017</v>
      </c>
      <c r="AR24">
        <v>21.577017599999994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31.310419681444536</v>
      </c>
      <c r="BB24">
        <f t="shared" si="0"/>
        <v>903.32898945621469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160.78622024866783</v>
      </c>
      <c r="L25">
        <v>126.97420614277226</v>
      </c>
      <c r="M25">
        <v>49.910619341859466</v>
      </c>
      <c r="N25">
        <v>51.88146023125438</v>
      </c>
      <c r="O25">
        <v>73.286782285391567</v>
      </c>
      <c r="P25">
        <v>27.335632570659492</v>
      </c>
      <c r="Q25">
        <v>4.7879905213270133</v>
      </c>
      <c r="R25">
        <v>18.61937042459736</v>
      </c>
      <c r="S25">
        <v>11.586402195217561</v>
      </c>
      <c r="T25">
        <v>0</v>
      </c>
      <c r="U25">
        <v>51.754416212049328</v>
      </c>
      <c r="V25">
        <v>9.1029940119760475</v>
      </c>
      <c r="W25">
        <v>18.663735086437789</v>
      </c>
      <c r="X25">
        <v>64.790480918618925</v>
      </c>
      <c r="Y25">
        <v>0</v>
      </c>
      <c r="Z25">
        <v>5.7568579199999999</v>
      </c>
      <c r="AA25">
        <v>18.736271999999996</v>
      </c>
      <c r="AB25">
        <v>17.352844704000002</v>
      </c>
      <c r="AC25">
        <v>12.7643852736</v>
      </c>
      <c r="AD25">
        <v>16.071074640000003</v>
      </c>
      <c r="AE25">
        <v>14.481785520000003</v>
      </c>
      <c r="AF25">
        <v>6.1515000000000004</v>
      </c>
      <c r="AG25">
        <v>26.726187359999997</v>
      </c>
      <c r="AH25">
        <v>0</v>
      </c>
      <c r="AI25">
        <v>1.6773048000000002</v>
      </c>
      <c r="AJ25">
        <v>0</v>
      </c>
      <c r="AK25">
        <v>22.296000000000003</v>
      </c>
      <c r="AL25">
        <v>59.209270000000004</v>
      </c>
      <c r="AM25">
        <v>6.9412382247619053</v>
      </c>
      <c r="AN25">
        <v>0</v>
      </c>
      <c r="AO25">
        <v>7.4892384000000005</v>
      </c>
      <c r="AP25">
        <v>5.0635368000000005</v>
      </c>
      <c r="AQ25">
        <v>15.7212</v>
      </c>
      <c r="AR25">
        <v>21.577017599999994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31.540428628197979</v>
      </c>
      <c r="BB25">
        <f t="shared" si="0"/>
        <v>909.96492541859288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160.78622024866783</v>
      </c>
      <c r="L26">
        <v>126.97420614277226</v>
      </c>
      <c r="M26">
        <v>49.910619341859466</v>
      </c>
      <c r="N26">
        <v>51.88146023125438</v>
      </c>
      <c r="O26">
        <v>73.286782285391567</v>
      </c>
      <c r="P26">
        <v>27.335632570659492</v>
      </c>
      <c r="Q26">
        <v>4.7879905213270133</v>
      </c>
      <c r="R26">
        <v>18.61937042459736</v>
      </c>
      <c r="S26">
        <v>11.586402195217561</v>
      </c>
      <c r="T26">
        <v>0</v>
      </c>
      <c r="U26">
        <v>51.754416212049328</v>
      </c>
      <c r="V26">
        <v>9.1029940119760475</v>
      </c>
      <c r="W26">
        <v>18.663735086437789</v>
      </c>
      <c r="X26">
        <v>64.790480918618925</v>
      </c>
      <c r="Y26">
        <v>0</v>
      </c>
      <c r="Z26">
        <v>5.7568579199999999</v>
      </c>
      <c r="AA26">
        <v>18.736271999999996</v>
      </c>
      <c r="AB26">
        <v>17.352844704000002</v>
      </c>
      <c r="AC26">
        <v>12.7643852736</v>
      </c>
      <c r="AD26">
        <v>16.071074640000003</v>
      </c>
      <c r="AE26">
        <v>14.481785520000003</v>
      </c>
      <c r="AF26">
        <v>6.1515000000000004</v>
      </c>
      <c r="AG26">
        <v>26.726187359999997</v>
      </c>
      <c r="AH26">
        <v>0</v>
      </c>
      <c r="AI26">
        <v>1.6773048000000002</v>
      </c>
      <c r="AJ26">
        <v>0</v>
      </c>
      <c r="AK26">
        <v>22.296000000000003</v>
      </c>
      <c r="AL26">
        <v>59.209270000000004</v>
      </c>
      <c r="AM26">
        <v>6.9412382247619053</v>
      </c>
      <c r="AN26">
        <v>0</v>
      </c>
      <c r="AO26">
        <v>7.4892384000000005</v>
      </c>
      <c r="AP26">
        <v>5.0635368000000005</v>
      </c>
      <c r="AQ26">
        <v>23.581800000000005</v>
      </c>
      <c r="AR26">
        <v>21.577017599999994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31.803758728197984</v>
      </c>
      <c r="BB26">
        <f t="shared" si="0"/>
        <v>917.56219531859301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160.78622024866783</v>
      </c>
      <c r="L27">
        <v>126.97420614277226</v>
      </c>
      <c r="M27">
        <v>49.910619341859466</v>
      </c>
      <c r="N27">
        <v>51.88146023125438</v>
      </c>
      <c r="O27">
        <v>73.286782285391567</v>
      </c>
      <c r="P27">
        <v>27.335632570659492</v>
      </c>
      <c r="Q27">
        <v>4.7879905213270133</v>
      </c>
      <c r="R27">
        <v>18.61937042459736</v>
      </c>
      <c r="S27">
        <v>11.586402195217561</v>
      </c>
      <c r="T27">
        <v>0</v>
      </c>
      <c r="U27">
        <v>51.754416212049328</v>
      </c>
      <c r="V27">
        <v>9.1029940119760475</v>
      </c>
      <c r="W27">
        <v>18.663735086437789</v>
      </c>
      <c r="X27">
        <v>64.790480918618925</v>
      </c>
      <c r="Y27">
        <v>0</v>
      </c>
      <c r="Z27">
        <v>5.7568579199999999</v>
      </c>
      <c r="AA27">
        <v>18.736271999999996</v>
      </c>
      <c r="AB27">
        <v>17.352844704000002</v>
      </c>
      <c r="AC27">
        <v>12.7643852736</v>
      </c>
      <c r="AD27">
        <v>16.071074640000003</v>
      </c>
      <c r="AE27">
        <v>14.481785520000003</v>
      </c>
      <c r="AF27">
        <v>6.1515000000000004</v>
      </c>
      <c r="AG27">
        <v>26.726187359999997</v>
      </c>
      <c r="AH27">
        <v>0</v>
      </c>
      <c r="AI27">
        <v>1.6773048000000002</v>
      </c>
      <c r="AJ27">
        <v>0</v>
      </c>
      <c r="AK27">
        <v>22.296000000000003</v>
      </c>
      <c r="AL27">
        <v>59.209270000000004</v>
      </c>
      <c r="AM27">
        <v>6.9412382247619053</v>
      </c>
      <c r="AN27">
        <v>0</v>
      </c>
      <c r="AO27">
        <v>7.4892384000000005</v>
      </c>
      <c r="AP27">
        <v>5.0635368000000005</v>
      </c>
      <c r="AQ27">
        <v>23.581800000000005</v>
      </c>
      <c r="AR27">
        <v>21.577017599999994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31.803758728197984</v>
      </c>
      <c r="BB27">
        <f t="shared" si="0"/>
        <v>917.56219531859301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160.78622024866783</v>
      </c>
      <c r="L28">
        <v>126.97420614277226</v>
      </c>
      <c r="M28">
        <v>49.910619341859466</v>
      </c>
      <c r="N28">
        <v>51.88146023125438</v>
      </c>
      <c r="O28">
        <v>73.286782285391567</v>
      </c>
      <c r="P28">
        <v>27.335632570659492</v>
      </c>
      <c r="Q28">
        <v>4.7879905213270133</v>
      </c>
      <c r="R28">
        <v>18.61937042459736</v>
      </c>
      <c r="S28">
        <v>11.586402195217561</v>
      </c>
      <c r="T28">
        <v>0</v>
      </c>
      <c r="U28">
        <v>51.754416212049328</v>
      </c>
      <c r="V28">
        <v>9.1029940119760475</v>
      </c>
      <c r="W28">
        <v>18.663735086437789</v>
      </c>
      <c r="X28">
        <v>64.790480918618925</v>
      </c>
      <c r="Y28">
        <v>0</v>
      </c>
      <c r="Z28">
        <v>5.7568579199999999</v>
      </c>
      <c r="AA28">
        <v>18.736271999999996</v>
      </c>
      <c r="AB28">
        <v>17.352844704000002</v>
      </c>
      <c r="AC28">
        <v>12.7643852736</v>
      </c>
      <c r="AD28">
        <v>16.071074640000003</v>
      </c>
      <c r="AE28">
        <v>14.481785520000003</v>
      </c>
      <c r="AF28">
        <v>6.1515000000000004</v>
      </c>
      <c r="AG28">
        <v>26.726187359999997</v>
      </c>
      <c r="AH28">
        <v>0</v>
      </c>
      <c r="AI28">
        <v>1.6773048000000002</v>
      </c>
      <c r="AJ28">
        <v>0</v>
      </c>
      <c r="AK28">
        <v>22.296000000000003</v>
      </c>
      <c r="AL28">
        <v>59.209270000000004</v>
      </c>
      <c r="AM28">
        <v>6.9412382247619053</v>
      </c>
      <c r="AN28">
        <v>0</v>
      </c>
      <c r="AO28">
        <v>7.4892384000000005</v>
      </c>
      <c r="AP28">
        <v>5.0635368000000005</v>
      </c>
      <c r="AQ28">
        <v>23.581800000000005</v>
      </c>
      <c r="AR28">
        <v>21.577017599999994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31.803758728197984</v>
      </c>
      <c r="BB28">
        <f t="shared" si="0"/>
        <v>917.56219531859301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160.78622024866783</v>
      </c>
      <c r="L29">
        <v>126.97261822432942</v>
      </c>
      <c r="M29">
        <v>49.910619341859466</v>
      </c>
      <c r="N29">
        <v>51.88146023125438</v>
      </c>
      <c r="O29">
        <v>73.286782285391567</v>
      </c>
      <c r="P29">
        <v>27.335632570659492</v>
      </c>
      <c r="Q29">
        <v>4.7879905213270133</v>
      </c>
      <c r="R29">
        <v>18.61937042459736</v>
      </c>
      <c r="S29">
        <v>11.586402195217561</v>
      </c>
      <c r="T29">
        <v>0</v>
      </c>
      <c r="U29">
        <v>50.884683231312003</v>
      </c>
      <c r="V29">
        <v>9.1029940119760475</v>
      </c>
      <c r="W29">
        <v>18.663735086437789</v>
      </c>
      <c r="X29">
        <v>64.790480918618925</v>
      </c>
      <c r="Y29">
        <v>0</v>
      </c>
      <c r="Z29">
        <v>5.7568579199999999</v>
      </c>
      <c r="AA29">
        <v>18.736271999999996</v>
      </c>
      <c r="AB29">
        <v>17.352844704000002</v>
      </c>
      <c r="AC29">
        <v>12.7643852736</v>
      </c>
      <c r="AD29">
        <v>16.071074640000003</v>
      </c>
      <c r="AE29">
        <v>14.481785520000003</v>
      </c>
      <c r="AF29">
        <v>6.1515000000000004</v>
      </c>
      <c r="AG29">
        <v>26.726187359999997</v>
      </c>
      <c r="AH29">
        <v>0</v>
      </c>
      <c r="AI29">
        <v>4.4728127999999998</v>
      </c>
      <c r="AJ29">
        <v>0</v>
      </c>
      <c r="AK29">
        <v>22.296000000000003</v>
      </c>
      <c r="AL29">
        <v>59.209270000000004</v>
      </c>
      <c r="AM29">
        <v>6.9412382247619053</v>
      </c>
      <c r="AN29">
        <v>0</v>
      </c>
      <c r="AO29">
        <v>7.4892384000000005</v>
      </c>
      <c r="AP29">
        <v>5.0635368000000005</v>
      </c>
      <c r="AQ29">
        <v>23.581800000000005</v>
      </c>
      <c r="AR29">
        <v>21.577017599999994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31.868219369276591</v>
      </c>
      <c r="BB29">
        <f t="shared" si="0"/>
        <v>919.42192177833442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160.78622024866783</v>
      </c>
      <c r="L30">
        <v>126.97261822432942</v>
      </c>
      <c r="M30">
        <v>49.910619341859466</v>
      </c>
      <c r="N30">
        <v>51.88146023125438</v>
      </c>
      <c r="O30">
        <v>73.286782285391567</v>
      </c>
      <c r="P30">
        <v>27.335632570659492</v>
      </c>
      <c r="Q30">
        <v>4.7879905213270133</v>
      </c>
      <c r="R30">
        <v>18.61937042459736</v>
      </c>
      <c r="S30">
        <v>11.586402195217561</v>
      </c>
      <c r="T30">
        <v>0</v>
      </c>
      <c r="U30">
        <v>50.884683231312003</v>
      </c>
      <c r="V30">
        <v>9.1029940119760475</v>
      </c>
      <c r="W30">
        <v>18.663735086437789</v>
      </c>
      <c r="X30">
        <v>64.790480918618925</v>
      </c>
      <c r="Y30">
        <v>0</v>
      </c>
      <c r="Z30">
        <v>5.7568579199999999</v>
      </c>
      <c r="AA30">
        <v>18.736271999999996</v>
      </c>
      <c r="AB30">
        <v>17.352844704000002</v>
      </c>
      <c r="AC30">
        <v>12.7643852736</v>
      </c>
      <c r="AD30">
        <v>16.071074640000003</v>
      </c>
      <c r="AE30">
        <v>14.481785520000003</v>
      </c>
      <c r="AF30">
        <v>6.1515000000000004</v>
      </c>
      <c r="AG30">
        <v>26.726187359999997</v>
      </c>
      <c r="AH30">
        <v>0</v>
      </c>
      <c r="AI30">
        <v>21.804962400000001</v>
      </c>
      <c r="AJ30">
        <v>0</v>
      </c>
      <c r="AK30">
        <v>22.296000000000003</v>
      </c>
      <c r="AL30">
        <v>59.209270000000004</v>
      </c>
      <c r="AM30">
        <v>6.9412382247619053</v>
      </c>
      <c r="AN30">
        <v>0</v>
      </c>
      <c r="AO30">
        <v>7.4892384000000005</v>
      </c>
      <c r="AP30">
        <v>5.0635368000000005</v>
      </c>
      <c r="AQ30">
        <v>23.581800000000005</v>
      </c>
      <c r="AR30">
        <v>21.577017599999994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32.448846161276592</v>
      </c>
      <c r="BB30">
        <f t="shared" si="0"/>
        <v>936.17344458633431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160.78622024866783</v>
      </c>
      <c r="L31">
        <v>126.97420614277226</v>
      </c>
      <c r="M31">
        <v>49.910619341859466</v>
      </c>
      <c r="N31">
        <v>51.88146023125438</v>
      </c>
      <c r="O31">
        <v>73.286782285391567</v>
      </c>
      <c r="P31">
        <v>27.335632570659492</v>
      </c>
      <c r="Q31">
        <v>4.7879905213270133</v>
      </c>
      <c r="R31">
        <v>18.61937042459736</v>
      </c>
      <c r="S31">
        <v>11.586402195217561</v>
      </c>
      <c r="T31">
        <v>0</v>
      </c>
      <c r="U31">
        <v>50.884683231312003</v>
      </c>
      <c r="V31">
        <v>9.1029940119760475</v>
      </c>
      <c r="W31">
        <v>18.663735086437789</v>
      </c>
      <c r="X31">
        <v>64.790480918618925</v>
      </c>
      <c r="Y31">
        <v>0</v>
      </c>
      <c r="Z31">
        <v>5.7568579199999999</v>
      </c>
      <c r="AA31">
        <v>18.736271999999996</v>
      </c>
      <c r="AB31">
        <v>17.352844704000002</v>
      </c>
      <c r="AC31">
        <v>12.7643852736</v>
      </c>
      <c r="AD31">
        <v>16.071074640000003</v>
      </c>
      <c r="AE31">
        <v>14.481785520000003</v>
      </c>
      <c r="AF31">
        <v>6.1515000000000004</v>
      </c>
      <c r="AG31">
        <v>26.726187359999997</v>
      </c>
      <c r="AH31">
        <v>0</v>
      </c>
      <c r="AI31">
        <v>21.804962400000001</v>
      </c>
      <c r="AJ31">
        <v>0</v>
      </c>
      <c r="AK31">
        <v>22.296000000000003</v>
      </c>
      <c r="AL31">
        <v>59.209270000000004</v>
      </c>
      <c r="AM31">
        <v>6.9412382247619053</v>
      </c>
      <c r="AN31">
        <v>0</v>
      </c>
      <c r="AO31">
        <v>7.4892384000000005</v>
      </c>
      <c r="AP31">
        <v>5.0635368000000005</v>
      </c>
      <c r="AQ31">
        <v>23.581800000000005</v>
      </c>
      <c r="AR31">
        <v>21.577017599999994</v>
      </c>
      <c r="AS31">
        <v>14.356727712000001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32.460537272844228</v>
      </c>
      <c r="BB31">
        <f t="shared" si="0"/>
        <v>936.51073849160935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160.78622024866783</v>
      </c>
      <c r="L32">
        <v>126.97420614277226</v>
      </c>
      <c r="M32">
        <v>49.910619341859466</v>
      </c>
      <c r="N32">
        <v>51.88146023125438</v>
      </c>
      <c r="O32">
        <v>73.286782285391567</v>
      </c>
      <c r="P32">
        <v>27.335632570659492</v>
      </c>
      <c r="Q32">
        <v>4.7879905213270133</v>
      </c>
      <c r="R32">
        <v>18.61937042459736</v>
      </c>
      <c r="S32">
        <v>11.586402195217561</v>
      </c>
      <c r="T32">
        <v>0</v>
      </c>
      <c r="U32">
        <v>50.884683231312003</v>
      </c>
      <c r="V32">
        <v>9.1029940119760475</v>
      </c>
      <c r="W32">
        <v>18.663735086437789</v>
      </c>
      <c r="X32">
        <v>64.790480918618925</v>
      </c>
      <c r="Y32">
        <v>0</v>
      </c>
      <c r="Z32">
        <v>5.7568579199999999</v>
      </c>
      <c r="AA32">
        <v>18.736271999999996</v>
      </c>
      <c r="AB32">
        <v>17.352844704000002</v>
      </c>
      <c r="AC32">
        <v>12.7643852736</v>
      </c>
      <c r="AD32">
        <v>16.071074640000003</v>
      </c>
      <c r="AE32">
        <v>14.481785520000003</v>
      </c>
      <c r="AF32">
        <v>6.1515000000000004</v>
      </c>
      <c r="AG32">
        <v>26.726187359999997</v>
      </c>
      <c r="AH32">
        <v>0</v>
      </c>
      <c r="AI32">
        <v>21.804962400000001</v>
      </c>
      <c r="AJ32">
        <v>0</v>
      </c>
      <c r="AK32">
        <v>22.296000000000003</v>
      </c>
      <c r="AL32">
        <v>59.209270000000004</v>
      </c>
      <c r="AM32">
        <v>6.9412382247619053</v>
      </c>
      <c r="AN32">
        <v>0</v>
      </c>
      <c r="AO32">
        <v>7.4892384000000005</v>
      </c>
      <c r="AP32">
        <v>5.0635368000000005</v>
      </c>
      <c r="AQ32">
        <v>15.7212</v>
      </c>
      <c r="AR32">
        <v>21.577017599999994</v>
      </c>
      <c r="AS32">
        <v>14.356727712000001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32.197207172844223</v>
      </c>
      <c r="BB32">
        <f t="shared" si="0"/>
        <v>928.91346859160933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160.78622024866783</v>
      </c>
      <c r="L33">
        <v>126.97420614277226</v>
      </c>
      <c r="M33">
        <v>49.910619341859466</v>
      </c>
      <c r="N33">
        <v>51.88146023125438</v>
      </c>
      <c r="O33">
        <v>73.286782285391567</v>
      </c>
      <c r="P33">
        <v>27.335632570659492</v>
      </c>
      <c r="Q33">
        <v>4.7879905213270133</v>
      </c>
      <c r="R33">
        <v>18.61937042459736</v>
      </c>
      <c r="S33">
        <v>11.586402195217561</v>
      </c>
      <c r="T33">
        <v>0</v>
      </c>
      <c r="U33">
        <v>50.884683231312003</v>
      </c>
      <c r="V33">
        <v>9.1029940119760475</v>
      </c>
      <c r="W33">
        <v>18.663735086437789</v>
      </c>
      <c r="X33">
        <v>64.790480918618925</v>
      </c>
      <c r="Y33">
        <v>0</v>
      </c>
      <c r="Z33">
        <v>5.7568579199999999</v>
      </c>
      <c r="AA33">
        <v>18.736271999999996</v>
      </c>
      <c r="AB33">
        <v>17.352844704000002</v>
      </c>
      <c r="AC33">
        <v>12.7643852736</v>
      </c>
      <c r="AD33">
        <v>16.071074640000003</v>
      </c>
      <c r="AE33">
        <v>14.481785520000003</v>
      </c>
      <c r="AF33">
        <v>6.1515000000000004</v>
      </c>
      <c r="AG33">
        <v>26.726187359999997</v>
      </c>
      <c r="AH33">
        <v>0</v>
      </c>
      <c r="AI33">
        <v>21.804962400000001</v>
      </c>
      <c r="AJ33">
        <v>0</v>
      </c>
      <c r="AK33">
        <v>22.296000000000003</v>
      </c>
      <c r="AL33">
        <v>59.209270000000004</v>
      </c>
      <c r="AM33">
        <v>6.9412382247619053</v>
      </c>
      <c r="AN33">
        <v>0</v>
      </c>
      <c r="AO33">
        <v>7.4892384000000005</v>
      </c>
      <c r="AP33">
        <v>5.0635368000000005</v>
      </c>
      <c r="AQ33">
        <v>15.7212</v>
      </c>
      <c r="AR33">
        <v>21.577017599999994</v>
      </c>
      <c r="AS33">
        <v>14.356727712000001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32.197207172844223</v>
      </c>
      <c r="BB33">
        <f t="shared" si="0"/>
        <v>928.91346859160933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160.78622024866783</v>
      </c>
      <c r="L34">
        <v>126.97263524327548</v>
      </c>
      <c r="M34">
        <v>49.910619341859466</v>
      </c>
      <c r="N34">
        <v>51.88146023125438</v>
      </c>
      <c r="O34">
        <v>73.286782285391567</v>
      </c>
      <c r="P34">
        <v>27.335632570659492</v>
      </c>
      <c r="Q34">
        <v>4.7879905213270133</v>
      </c>
      <c r="R34">
        <v>18.61937042459736</v>
      </c>
      <c r="S34">
        <v>11.586402195217561</v>
      </c>
      <c r="T34">
        <v>0</v>
      </c>
      <c r="U34">
        <v>50.884683231312003</v>
      </c>
      <c r="V34">
        <v>9.1029940119760475</v>
      </c>
      <c r="W34">
        <v>18.663735086437789</v>
      </c>
      <c r="X34">
        <v>64.790480918618925</v>
      </c>
      <c r="Y34">
        <v>0</v>
      </c>
      <c r="Z34">
        <v>5.7568579199999999</v>
      </c>
      <c r="AA34">
        <v>18.736271999999996</v>
      </c>
      <c r="AB34">
        <v>17.352844704000002</v>
      </c>
      <c r="AC34">
        <v>12.7643852736</v>
      </c>
      <c r="AD34">
        <v>16.071074640000003</v>
      </c>
      <c r="AE34">
        <v>14.481785520000003</v>
      </c>
      <c r="AF34">
        <v>6.1515000000000004</v>
      </c>
      <c r="AG34">
        <v>26.726187359999997</v>
      </c>
      <c r="AH34">
        <v>0</v>
      </c>
      <c r="AI34">
        <v>21.804962400000001</v>
      </c>
      <c r="AJ34">
        <v>0</v>
      </c>
      <c r="AK34">
        <v>22.296000000000003</v>
      </c>
      <c r="AL34">
        <v>59.209270000000004</v>
      </c>
      <c r="AM34">
        <v>6.9412382247619053</v>
      </c>
      <c r="AN34">
        <v>0</v>
      </c>
      <c r="AO34">
        <v>7.4892384000000005</v>
      </c>
      <c r="AP34">
        <v>5.0635368000000005</v>
      </c>
      <c r="AQ34">
        <v>8.2099599999999988</v>
      </c>
      <c r="AR34">
        <v>21.577017599999994</v>
      </c>
      <c r="AS34">
        <v>14.356727712000001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31.945527960833779</v>
      </c>
      <c r="BB34">
        <f t="shared" si="0"/>
        <v>921.65233690412299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160.78622024866783</v>
      </c>
      <c r="L35">
        <v>126.97417202168575</v>
      </c>
      <c r="M35">
        <v>49.910619341859466</v>
      </c>
      <c r="N35">
        <v>51.88146023125438</v>
      </c>
      <c r="O35">
        <v>73.286782285391567</v>
      </c>
      <c r="P35">
        <v>27.335632570659492</v>
      </c>
      <c r="Q35">
        <v>4.7879905213270133</v>
      </c>
      <c r="R35">
        <v>18.61937042459736</v>
      </c>
      <c r="S35">
        <v>11.586402195217561</v>
      </c>
      <c r="T35">
        <v>0</v>
      </c>
      <c r="U35">
        <v>50.884683231312003</v>
      </c>
      <c r="V35">
        <v>9.1029940119760475</v>
      </c>
      <c r="W35">
        <v>18.663735086437789</v>
      </c>
      <c r="X35">
        <v>64.790480918618925</v>
      </c>
      <c r="Y35">
        <v>0</v>
      </c>
      <c r="Z35">
        <v>5.7568579199999999</v>
      </c>
      <c r="AA35">
        <v>18.736271999999996</v>
      </c>
      <c r="AB35">
        <v>17.352844704000002</v>
      </c>
      <c r="AC35">
        <v>12.7643852736</v>
      </c>
      <c r="AD35">
        <v>16.071074640000003</v>
      </c>
      <c r="AE35">
        <v>14.481785520000003</v>
      </c>
      <c r="AF35">
        <v>6.1515000000000004</v>
      </c>
      <c r="AG35">
        <v>26.726187359999997</v>
      </c>
      <c r="AH35">
        <v>0</v>
      </c>
      <c r="AI35">
        <v>21.804962400000001</v>
      </c>
      <c r="AJ35">
        <v>0</v>
      </c>
      <c r="AK35">
        <v>22.296000000000003</v>
      </c>
      <c r="AL35">
        <v>59.209270000000004</v>
      </c>
      <c r="AM35">
        <v>6.9412382247619053</v>
      </c>
      <c r="AN35">
        <v>0</v>
      </c>
      <c r="AO35">
        <v>7.4892384000000005</v>
      </c>
      <c r="AP35">
        <v>5.0635368000000005</v>
      </c>
      <c r="AQ35">
        <v>7.8605999999999998</v>
      </c>
      <c r="AR35">
        <v>21.577017599999994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31.922237969499225</v>
      </c>
      <c r="BB35">
        <f t="shared" si="0"/>
        <v>920.98040657546801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160.78622024866783</v>
      </c>
      <c r="L36">
        <v>126.97417202168575</v>
      </c>
      <c r="M36">
        <v>49.910619341859466</v>
      </c>
      <c r="N36">
        <v>51.88146023125438</v>
      </c>
      <c r="O36">
        <v>73.286782285391567</v>
      </c>
      <c r="P36">
        <v>27.335632570659492</v>
      </c>
      <c r="Q36">
        <v>4.7879905213270133</v>
      </c>
      <c r="R36">
        <v>18.61937042459736</v>
      </c>
      <c r="S36">
        <v>11.586402195217561</v>
      </c>
      <c r="T36">
        <v>0</v>
      </c>
      <c r="U36">
        <v>50.884683231312003</v>
      </c>
      <c r="V36">
        <v>9.1029940119760475</v>
      </c>
      <c r="W36">
        <v>18.663735086437789</v>
      </c>
      <c r="X36">
        <v>64.790480918618925</v>
      </c>
      <c r="Y36">
        <v>0</v>
      </c>
      <c r="Z36">
        <v>5.7568579199999999</v>
      </c>
      <c r="AA36">
        <v>18.736271999999996</v>
      </c>
      <c r="AB36">
        <v>17.352844704000002</v>
      </c>
      <c r="AC36">
        <v>12.7643852736</v>
      </c>
      <c r="AD36">
        <v>16.071074640000003</v>
      </c>
      <c r="AE36">
        <v>14.481785520000003</v>
      </c>
      <c r="AF36">
        <v>6.1515000000000004</v>
      </c>
      <c r="AG36">
        <v>26.726187359999997</v>
      </c>
      <c r="AH36">
        <v>0</v>
      </c>
      <c r="AI36">
        <v>6.7092191999999997</v>
      </c>
      <c r="AJ36">
        <v>0</v>
      </c>
      <c r="AK36">
        <v>22.296000000000003</v>
      </c>
      <c r="AL36">
        <v>59.209270000000004</v>
      </c>
      <c r="AM36">
        <v>6.9412382247619053</v>
      </c>
      <c r="AN36">
        <v>0</v>
      </c>
      <c r="AO36">
        <v>7.4892384000000005</v>
      </c>
      <c r="AP36">
        <v>5.0635368000000005</v>
      </c>
      <c r="AQ36">
        <v>0</v>
      </c>
      <c r="AR36">
        <v>21.577017599999994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31.153200691899222</v>
      </c>
      <c r="BB36">
        <f t="shared" si="0"/>
        <v>898.793100653068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160.79343053557957</v>
      </c>
      <c r="L37">
        <v>126.9741263247427</v>
      </c>
      <c r="M37">
        <v>49.910619341859466</v>
      </c>
      <c r="N37">
        <v>51.88146023125438</v>
      </c>
      <c r="O37">
        <v>73.286782285391567</v>
      </c>
      <c r="P37">
        <v>27.273054430949166</v>
      </c>
      <c r="Q37">
        <v>4.7879905213270133</v>
      </c>
      <c r="R37">
        <v>18.61937042459736</v>
      </c>
      <c r="S37">
        <v>11.586402195217561</v>
      </c>
      <c r="T37">
        <v>0</v>
      </c>
      <c r="U37">
        <v>50.884683231312003</v>
      </c>
      <c r="V37">
        <v>9.1029940119760475</v>
      </c>
      <c r="W37">
        <v>18.663735086437789</v>
      </c>
      <c r="X37">
        <v>64.790480918618925</v>
      </c>
      <c r="Y37">
        <v>0</v>
      </c>
      <c r="Z37">
        <v>5.7568579199999999</v>
      </c>
      <c r="AA37">
        <v>18.736271999999996</v>
      </c>
      <c r="AB37">
        <v>17.352844704000002</v>
      </c>
      <c r="AC37">
        <v>12.7643852736</v>
      </c>
      <c r="AD37">
        <v>16.071074640000003</v>
      </c>
      <c r="AE37">
        <v>14.481785520000003</v>
      </c>
      <c r="AF37">
        <v>6.1515000000000004</v>
      </c>
      <c r="AG37">
        <v>26.726187359999997</v>
      </c>
      <c r="AH37">
        <v>0</v>
      </c>
      <c r="AI37">
        <v>6.7092191999999997</v>
      </c>
      <c r="AJ37">
        <v>0</v>
      </c>
      <c r="AK37">
        <v>22.296000000000003</v>
      </c>
      <c r="AL37">
        <v>59.209270000000004</v>
      </c>
      <c r="AM37">
        <v>6.9412382247619053</v>
      </c>
      <c r="AN37">
        <v>0</v>
      </c>
      <c r="AO37">
        <v>7.4892384000000005</v>
      </c>
      <c r="AP37">
        <v>5.0635368000000005</v>
      </c>
      <c r="AQ37">
        <v>0</v>
      </c>
      <c r="AR37">
        <v>21.577017599999994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31.151344941670303</v>
      </c>
      <c r="BB37">
        <f t="shared" si="0"/>
        <v>898.73954285355524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160.79343053557957</v>
      </c>
      <c r="L38">
        <v>126.9741263247427</v>
      </c>
      <c r="M38">
        <v>49.910619341859466</v>
      </c>
      <c r="N38">
        <v>51.88146023125438</v>
      </c>
      <c r="O38">
        <v>73.286782285391567</v>
      </c>
      <c r="P38">
        <v>27.273054430949166</v>
      </c>
      <c r="Q38">
        <v>4.7879905213270133</v>
      </c>
      <c r="R38">
        <v>18.61937042459736</v>
      </c>
      <c r="S38">
        <v>11.586402195217561</v>
      </c>
      <c r="T38">
        <v>0</v>
      </c>
      <c r="U38">
        <v>50.884683231312003</v>
      </c>
      <c r="V38">
        <v>9.1029940119760475</v>
      </c>
      <c r="W38">
        <v>18.663735086437789</v>
      </c>
      <c r="X38">
        <v>64.790480918618925</v>
      </c>
      <c r="Y38">
        <v>0</v>
      </c>
      <c r="Z38">
        <v>5.7568579199999999</v>
      </c>
      <c r="AA38">
        <v>18.736271999999996</v>
      </c>
      <c r="AB38">
        <v>17.352844704000002</v>
      </c>
      <c r="AC38">
        <v>12.7643852736</v>
      </c>
      <c r="AD38">
        <v>16.071074640000003</v>
      </c>
      <c r="AE38">
        <v>14.481785520000003</v>
      </c>
      <c r="AF38">
        <v>6.1515000000000004</v>
      </c>
      <c r="AG38">
        <v>26.726187359999997</v>
      </c>
      <c r="AH38">
        <v>0</v>
      </c>
      <c r="AI38">
        <v>6.7092191999999997</v>
      </c>
      <c r="AJ38">
        <v>0</v>
      </c>
      <c r="AK38">
        <v>22.296000000000003</v>
      </c>
      <c r="AL38">
        <v>59.209270000000004</v>
      </c>
      <c r="AM38">
        <v>6.9412382247619053</v>
      </c>
      <c r="AN38">
        <v>0</v>
      </c>
      <c r="AO38">
        <v>7.4892384000000005</v>
      </c>
      <c r="AP38">
        <v>5.0635368000000005</v>
      </c>
      <c r="AQ38">
        <v>0</v>
      </c>
      <c r="AR38">
        <v>21.577017599999994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31.151344941670303</v>
      </c>
      <c r="BB38">
        <f t="shared" si="0"/>
        <v>898.73954285355524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160.79343053557957</v>
      </c>
      <c r="L39">
        <v>126.9741263247427</v>
      </c>
      <c r="M39">
        <v>51.989929645468344</v>
      </c>
      <c r="N39">
        <v>51.88146023125438</v>
      </c>
      <c r="O39">
        <v>73.286782285391567</v>
      </c>
      <c r="P39">
        <v>27.273054430949166</v>
      </c>
      <c r="Q39">
        <v>4.7879905213270133</v>
      </c>
      <c r="R39">
        <v>18.61937042459736</v>
      </c>
      <c r="S39">
        <v>11.586402195217561</v>
      </c>
      <c r="T39">
        <v>0</v>
      </c>
      <c r="U39">
        <v>50.884683231312003</v>
      </c>
      <c r="V39">
        <v>9.1029940119760475</v>
      </c>
      <c r="W39">
        <v>16.114629368658402</v>
      </c>
      <c r="X39">
        <v>64.790480918618925</v>
      </c>
      <c r="Y39">
        <v>0</v>
      </c>
      <c r="Z39">
        <v>5.7568579199999999</v>
      </c>
      <c r="AA39">
        <v>18.736271999999996</v>
      </c>
      <c r="AB39">
        <v>17.352844704000002</v>
      </c>
      <c r="AC39">
        <v>12.7643852736</v>
      </c>
      <c r="AD39">
        <v>16.071074640000003</v>
      </c>
      <c r="AE39">
        <v>14.481785520000003</v>
      </c>
      <c r="AF39">
        <v>6.1515000000000004</v>
      </c>
      <c r="AG39">
        <v>26.726187359999997</v>
      </c>
      <c r="AH39">
        <v>0</v>
      </c>
      <c r="AI39">
        <v>6.7092191999999997</v>
      </c>
      <c r="AJ39">
        <v>0</v>
      </c>
      <c r="AK39">
        <v>22.296000000000003</v>
      </c>
      <c r="AL39">
        <v>59.209270000000004</v>
      </c>
      <c r="AM39">
        <v>6.9412382247619053</v>
      </c>
      <c r="AN39">
        <v>0</v>
      </c>
      <c r="AO39">
        <v>9.0387360000000001</v>
      </c>
      <c r="AP39">
        <v>4.5009215999999999</v>
      </c>
      <c r="AQ39">
        <v>0</v>
      </c>
      <c r="AR39">
        <v>21.577017599999994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31.16866702631544</v>
      </c>
      <c r="BB39">
        <f t="shared" si="0"/>
        <v>899.23930775473968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160.79343053557957</v>
      </c>
      <c r="L40">
        <v>126.9741263247427</v>
      </c>
      <c r="M40">
        <v>51.989929645468344</v>
      </c>
      <c r="N40">
        <v>51.88146023125438</v>
      </c>
      <c r="O40">
        <v>73.286782285391567</v>
      </c>
      <c r="P40">
        <v>27.273054430949166</v>
      </c>
      <c r="Q40">
        <v>4.7879905213270133</v>
      </c>
      <c r="R40">
        <v>18.61937042459736</v>
      </c>
      <c r="S40">
        <v>11.586402195217561</v>
      </c>
      <c r="T40">
        <v>0</v>
      </c>
      <c r="U40">
        <v>50.884683231312003</v>
      </c>
      <c r="V40">
        <v>9.1029940119760475</v>
      </c>
      <c r="W40">
        <v>16.114629368658402</v>
      </c>
      <c r="X40">
        <v>64.790480918618925</v>
      </c>
      <c r="Y40">
        <v>0</v>
      </c>
      <c r="Z40">
        <v>5.7568579199999999</v>
      </c>
      <c r="AA40">
        <v>18.736271999999996</v>
      </c>
      <c r="AB40">
        <v>17.352844704000002</v>
      </c>
      <c r="AC40">
        <v>12.7643852736</v>
      </c>
      <c r="AD40">
        <v>16.071074640000003</v>
      </c>
      <c r="AE40">
        <v>14.481785520000003</v>
      </c>
      <c r="AF40">
        <v>6.1515000000000004</v>
      </c>
      <c r="AG40">
        <v>26.726187359999997</v>
      </c>
      <c r="AH40">
        <v>0</v>
      </c>
      <c r="AI40">
        <v>6.7092191999999997</v>
      </c>
      <c r="AJ40">
        <v>0</v>
      </c>
      <c r="AK40">
        <v>22.296000000000003</v>
      </c>
      <c r="AL40">
        <v>59.209270000000004</v>
      </c>
      <c r="AM40">
        <v>6.9412382247619053</v>
      </c>
      <c r="AN40">
        <v>0</v>
      </c>
      <c r="AO40">
        <v>9.0387360000000001</v>
      </c>
      <c r="AP40">
        <v>4.5009215999999999</v>
      </c>
      <c r="AQ40">
        <v>0</v>
      </c>
      <c r="AR40">
        <v>21.577017599999994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31.16866702631544</v>
      </c>
      <c r="BB40">
        <f t="shared" si="0"/>
        <v>899.23930775473968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160.79343053557957</v>
      </c>
      <c r="L41">
        <v>126.9741263247427</v>
      </c>
      <c r="M41">
        <v>49.910619341859466</v>
      </c>
      <c r="N41">
        <v>51.88146023125438</v>
      </c>
      <c r="O41">
        <v>73.286782285391567</v>
      </c>
      <c r="P41">
        <v>26.971009549795362</v>
      </c>
      <c r="Q41">
        <v>4.7879905213270133</v>
      </c>
      <c r="R41">
        <v>18.61937042459736</v>
      </c>
      <c r="S41">
        <v>11.586402195217561</v>
      </c>
      <c r="T41">
        <v>0</v>
      </c>
      <c r="U41">
        <v>50.884683231312003</v>
      </c>
      <c r="V41">
        <v>9.1029940119760475</v>
      </c>
      <c r="W41">
        <v>18.663735086437789</v>
      </c>
      <c r="X41">
        <v>165.93556885641257</v>
      </c>
      <c r="Y41">
        <v>0</v>
      </c>
      <c r="Z41">
        <v>5.7568579199999999</v>
      </c>
      <c r="AA41">
        <v>18.736271999999996</v>
      </c>
      <c r="AB41">
        <v>17.352844704000002</v>
      </c>
      <c r="AC41">
        <v>12.7643852736</v>
      </c>
      <c r="AD41">
        <v>16.071074640000003</v>
      </c>
      <c r="AE41">
        <v>14.481785520000003</v>
      </c>
      <c r="AF41">
        <v>6.1515000000000004</v>
      </c>
      <c r="AG41">
        <v>26.726187359999997</v>
      </c>
      <c r="AH41">
        <v>0</v>
      </c>
      <c r="AI41">
        <v>6.7092191999999997</v>
      </c>
      <c r="AJ41">
        <v>0</v>
      </c>
      <c r="AK41">
        <v>22.296000000000003</v>
      </c>
      <c r="AL41">
        <v>59.209270000000004</v>
      </c>
      <c r="AM41">
        <v>6.9412382247619053</v>
      </c>
      <c r="AN41">
        <v>0</v>
      </c>
      <c r="AO41">
        <v>9.0387360000000001</v>
      </c>
      <c r="AP41">
        <v>2.5317684000000003</v>
      </c>
      <c r="AQ41">
        <v>0</v>
      </c>
      <c r="AR41">
        <v>21.577017599999994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34.496680601320634</v>
      </c>
      <c r="BB41">
        <f t="shared" si="0"/>
        <v>995.25497945054508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160.79343053557957</v>
      </c>
      <c r="L42">
        <v>126.9741263247427</v>
      </c>
      <c r="M42">
        <v>49.910619341859466</v>
      </c>
      <c r="N42">
        <v>51.88146023125438</v>
      </c>
      <c r="O42">
        <v>73.286782285391567</v>
      </c>
      <c r="P42">
        <v>26.971009549795362</v>
      </c>
      <c r="Q42">
        <v>4.7879905213270133</v>
      </c>
      <c r="R42">
        <v>18.61937042459736</v>
      </c>
      <c r="S42">
        <v>11.586402195217561</v>
      </c>
      <c r="T42">
        <v>0</v>
      </c>
      <c r="U42">
        <v>50.884683231312003</v>
      </c>
      <c r="V42">
        <v>9.1029940119760475</v>
      </c>
      <c r="W42">
        <v>18.663735086437789</v>
      </c>
      <c r="X42">
        <v>165.93556885641257</v>
      </c>
      <c r="Y42">
        <v>0</v>
      </c>
      <c r="Z42">
        <v>5.7568579199999999</v>
      </c>
      <c r="AA42">
        <v>18.736271999999996</v>
      </c>
      <c r="AB42">
        <v>17.352844704000002</v>
      </c>
      <c r="AC42">
        <v>12.7643852736</v>
      </c>
      <c r="AD42">
        <v>16.071074640000003</v>
      </c>
      <c r="AE42">
        <v>14.481785520000003</v>
      </c>
      <c r="AF42">
        <v>6.1515000000000004</v>
      </c>
      <c r="AG42">
        <v>26.726187359999997</v>
      </c>
      <c r="AH42">
        <v>0</v>
      </c>
      <c r="AI42">
        <v>6.7092191999999997</v>
      </c>
      <c r="AJ42">
        <v>0</v>
      </c>
      <c r="AK42">
        <v>22.296000000000003</v>
      </c>
      <c r="AL42">
        <v>59.209270000000004</v>
      </c>
      <c r="AM42">
        <v>6.9412382247619053</v>
      </c>
      <c r="AN42">
        <v>0</v>
      </c>
      <c r="AO42">
        <v>9.0387360000000001</v>
      </c>
      <c r="AP42">
        <v>2.5317684000000003</v>
      </c>
      <c r="AQ42">
        <v>0</v>
      </c>
      <c r="AR42">
        <v>21.577017599999994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34.496680601320634</v>
      </c>
      <c r="BB42">
        <f t="shared" si="0"/>
        <v>995.25497945054508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160.79343053557957</v>
      </c>
      <c r="L43">
        <v>126.9741263247427</v>
      </c>
      <c r="M43">
        <v>49.910619341859466</v>
      </c>
      <c r="N43">
        <v>51.88146023125438</v>
      </c>
      <c r="O43">
        <v>73.286782285391567</v>
      </c>
      <c r="P43">
        <v>26.971009549795362</v>
      </c>
      <c r="Q43">
        <v>4.7879905213270133</v>
      </c>
      <c r="R43">
        <v>18.61937042459736</v>
      </c>
      <c r="S43">
        <v>11.586402195217561</v>
      </c>
      <c r="T43">
        <v>0</v>
      </c>
      <c r="U43">
        <v>50.884683231312003</v>
      </c>
      <c r="V43">
        <v>9.1029940119760475</v>
      </c>
      <c r="W43">
        <v>18.663735086437789</v>
      </c>
      <c r="X43">
        <v>165.93556885641257</v>
      </c>
      <c r="Y43">
        <v>0</v>
      </c>
      <c r="Z43">
        <v>5.7568579199999999</v>
      </c>
      <c r="AA43">
        <v>18.736271999999996</v>
      </c>
      <c r="AB43">
        <v>17.352844704000002</v>
      </c>
      <c r="AC43">
        <v>12.7643852736</v>
      </c>
      <c r="AD43">
        <v>16.071074640000003</v>
      </c>
      <c r="AE43">
        <v>14.481785520000003</v>
      </c>
      <c r="AF43">
        <v>4.4427500000000002</v>
      </c>
      <c r="AG43">
        <v>26.726187359999997</v>
      </c>
      <c r="AH43">
        <v>0</v>
      </c>
      <c r="AI43">
        <v>6.7092191999999997</v>
      </c>
      <c r="AJ43">
        <v>0</v>
      </c>
      <c r="AK43">
        <v>22.296000000000003</v>
      </c>
      <c r="AL43">
        <v>59.209270000000004</v>
      </c>
      <c r="AM43">
        <v>6.9412382247619053</v>
      </c>
      <c r="AN43">
        <v>0</v>
      </c>
      <c r="AO43">
        <v>9.0387360000000001</v>
      </c>
      <c r="AP43">
        <v>2.5317684000000003</v>
      </c>
      <c r="AQ43">
        <v>0</v>
      </c>
      <c r="AR43">
        <v>21.577017599999994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34.439437822923068</v>
      </c>
      <c r="BB43">
        <f t="shared" si="0"/>
        <v>993.60347222894256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160.79343053557957</v>
      </c>
      <c r="L44">
        <v>126.9741263247427</v>
      </c>
      <c r="M44">
        <v>49.910619341859466</v>
      </c>
      <c r="N44">
        <v>51.88146023125438</v>
      </c>
      <c r="O44">
        <v>73.286782285391567</v>
      </c>
      <c r="P44">
        <v>26.971009549795362</v>
      </c>
      <c r="Q44">
        <v>4.7879905213270133</v>
      </c>
      <c r="R44">
        <v>18.61937042459736</v>
      </c>
      <c r="S44">
        <v>11.586402195217561</v>
      </c>
      <c r="T44">
        <v>0</v>
      </c>
      <c r="U44">
        <v>50.884683231312003</v>
      </c>
      <c r="V44">
        <v>9.1029940119760475</v>
      </c>
      <c r="W44">
        <v>18.663735086437789</v>
      </c>
      <c r="X44">
        <v>165.93556885641257</v>
      </c>
      <c r="Y44">
        <v>0</v>
      </c>
      <c r="Z44">
        <v>5.7568579199999999</v>
      </c>
      <c r="AA44">
        <v>18.736271999999996</v>
      </c>
      <c r="AB44">
        <v>17.352844704000002</v>
      </c>
      <c r="AC44">
        <v>12.7643852736</v>
      </c>
      <c r="AD44">
        <v>16.071074640000003</v>
      </c>
      <c r="AE44">
        <v>14.481785520000003</v>
      </c>
      <c r="AF44">
        <v>4.4427500000000002</v>
      </c>
      <c r="AG44">
        <v>26.726187359999997</v>
      </c>
      <c r="AH44">
        <v>0</v>
      </c>
      <c r="AI44">
        <v>6.7092191999999997</v>
      </c>
      <c r="AJ44">
        <v>0</v>
      </c>
      <c r="AK44">
        <v>22.296000000000003</v>
      </c>
      <c r="AL44">
        <v>59.209270000000004</v>
      </c>
      <c r="AM44">
        <v>6.9412382247619053</v>
      </c>
      <c r="AN44">
        <v>0</v>
      </c>
      <c r="AO44">
        <v>9.0387360000000001</v>
      </c>
      <c r="AP44">
        <v>2.5317684000000003</v>
      </c>
      <c r="AQ44">
        <v>0</v>
      </c>
      <c r="AR44">
        <v>21.577017599999994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34.439437822923068</v>
      </c>
      <c r="BB44">
        <f t="shared" si="0"/>
        <v>993.60347222894256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186.61148483908002</v>
      </c>
      <c r="L45">
        <v>144.53104043794741</v>
      </c>
      <c r="M45">
        <v>55.457837558199692</v>
      </c>
      <c r="N45">
        <v>51.88146023125438</v>
      </c>
      <c r="O45">
        <v>73.286782285391567</v>
      </c>
      <c r="P45">
        <v>26.971009549795362</v>
      </c>
      <c r="Q45">
        <v>4.7887848625592406</v>
      </c>
      <c r="R45">
        <v>18.620291068814058</v>
      </c>
      <c r="S45">
        <v>11.586757820462564</v>
      </c>
      <c r="T45">
        <v>0</v>
      </c>
      <c r="U45">
        <v>50.884683231312003</v>
      </c>
      <c r="V45">
        <v>9.1029940119760475</v>
      </c>
      <c r="W45">
        <v>18.663735086437789</v>
      </c>
      <c r="X45">
        <v>165.93556885641257</v>
      </c>
      <c r="Y45">
        <v>0</v>
      </c>
      <c r="Z45">
        <v>5.7568579199999999</v>
      </c>
      <c r="AA45">
        <v>18.736271999999996</v>
      </c>
      <c r="AB45">
        <v>17.352844704000002</v>
      </c>
      <c r="AC45">
        <v>12.7643852736</v>
      </c>
      <c r="AD45">
        <v>16.071074640000003</v>
      </c>
      <c r="AE45">
        <v>14.481785520000003</v>
      </c>
      <c r="AF45">
        <v>4.4427500000000002</v>
      </c>
      <c r="AG45">
        <v>26.726187359999997</v>
      </c>
      <c r="AH45">
        <v>20.796120000000002</v>
      </c>
      <c r="AI45">
        <v>6.7092191999999997</v>
      </c>
      <c r="AJ45">
        <v>0</v>
      </c>
      <c r="AK45">
        <v>22.296000000000003</v>
      </c>
      <c r="AL45">
        <v>59.209270000000004</v>
      </c>
      <c r="AM45">
        <v>6.9412382247619053</v>
      </c>
      <c r="AN45">
        <v>0</v>
      </c>
      <c r="AO45">
        <v>9.0387360000000001</v>
      </c>
      <c r="AP45">
        <v>4.5009215999999999</v>
      </c>
      <c r="AQ45">
        <v>0</v>
      </c>
      <c r="AR45">
        <v>21.577017599999994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36.841037283107894</v>
      </c>
      <c r="BB45">
        <f t="shared" si="0"/>
        <v>1062.8914032124972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186.61148483908002</v>
      </c>
      <c r="L46">
        <v>144.53104043794741</v>
      </c>
      <c r="M46">
        <v>55.457837558199692</v>
      </c>
      <c r="N46">
        <v>51.88146023125438</v>
      </c>
      <c r="O46">
        <v>73.286782285391567</v>
      </c>
      <c r="P46">
        <v>26.971009549795362</v>
      </c>
      <c r="Q46">
        <v>4.7887848625592406</v>
      </c>
      <c r="R46">
        <v>18.620291068814058</v>
      </c>
      <c r="S46">
        <v>11.586757820462564</v>
      </c>
      <c r="T46">
        <v>0</v>
      </c>
      <c r="U46">
        <v>50.884683231312003</v>
      </c>
      <c r="V46">
        <v>9.1029940119760475</v>
      </c>
      <c r="W46">
        <v>18.663735086437789</v>
      </c>
      <c r="X46">
        <v>165.93556885641257</v>
      </c>
      <c r="Y46">
        <v>0</v>
      </c>
      <c r="Z46">
        <v>5.7568579199999999</v>
      </c>
      <c r="AA46">
        <v>18.736271999999996</v>
      </c>
      <c r="AB46">
        <v>17.352844704000002</v>
      </c>
      <c r="AC46">
        <v>12.7643852736</v>
      </c>
      <c r="AD46">
        <v>16.071074640000003</v>
      </c>
      <c r="AE46">
        <v>14.481785520000003</v>
      </c>
      <c r="AF46">
        <v>4.4427500000000002</v>
      </c>
      <c r="AG46">
        <v>26.726187359999997</v>
      </c>
      <c r="AH46">
        <v>41.093133119999997</v>
      </c>
      <c r="AI46">
        <v>6.7092191999999997</v>
      </c>
      <c r="AJ46">
        <v>0</v>
      </c>
      <c r="AK46">
        <v>22.296000000000003</v>
      </c>
      <c r="AL46">
        <v>59.209270000000004</v>
      </c>
      <c r="AM46">
        <v>6.9412382247619053</v>
      </c>
      <c r="AN46">
        <v>0</v>
      </c>
      <c r="AO46">
        <v>9.0387360000000001</v>
      </c>
      <c r="AP46">
        <v>4.5009215999999999</v>
      </c>
      <c r="AQ46">
        <v>0</v>
      </c>
      <c r="AR46">
        <v>21.577017599999994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37.520987398307895</v>
      </c>
      <c r="BB46">
        <f t="shared" si="0"/>
        <v>1082.5084662172972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189.66373522871902</v>
      </c>
      <c r="L47">
        <v>146.95292278137143</v>
      </c>
      <c r="M47">
        <v>55.457837558199692</v>
      </c>
      <c r="N47">
        <v>51.88146023125438</v>
      </c>
      <c r="O47">
        <v>73.286782285391567</v>
      </c>
      <c r="P47">
        <v>26.971009549795362</v>
      </c>
      <c r="Q47">
        <v>5.9782238672985777</v>
      </c>
      <c r="R47">
        <v>28.142783536594223</v>
      </c>
      <c r="S47">
        <v>17.390482050176399</v>
      </c>
      <c r="T47">
        <v>0</v>
      </c>
      <c r="U47">
        <v>51.393499163879603</v>
      </c>
      <c r="V47">
        <v>9.1039106145251409</v>
      </c>
      <c r="W47">
        <v>18.663735086437789</v>
      </c>
      <c r="X47">
        <v>166.04096651104788</v>
      </c>
      <c r="Y47">
        <v>0</v>
      </c>
      <c r="Z47">
        <v>5.7568579199999999</v>
      </c>
      <c r="AA47">
        <v>18.736271999999996</v>
      </c>
      <c r="AB47">
        <v>17.352844704000002</v>
      </c>
      <c r="AC47">
        <v>12.7643852736</v>
      </c>
      <c r="AD47">
        <v>16.071074640000003</v>
      </c>
      <c r="AE47">
        <v>14.481785520000003</v>
      </c>
      <c r="AF47">
        <v>4.4427500000000002</v>
      </c>
      <c r="AG47">
        <v>26.726187359999997</v>
      </c>
      <c r="AH47">
        <v>56.149523999999992</v>
      </c>
      <c r="AI47">
        <v>6.7092191999999997</v>
      </c>
      <c r="AJ47">
        <v>0</v>
      </c>
      <c r="AK47">
        <v>22.296000000000003</v>
      </c>
      <c r="AL47">
        <v>59.209270000000004</v>
      </c>
      <c r="AM47">
        <v>6.9412382247619053</v>
      </c>
      <c r="AN47">
        <v>0</v>
      </c>
      <c r="AO47">
        <v>9.0387360000000001</v>
      </c>
      <c r="AP47">
        <v>4.5009215999999999</v>
      </c>
      <c r="AQ47">
        <v>0</v>
      </c>
      <c r="AR47">
        <v>21.577017599999994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38.782641248756207</v>
      </c>
      <c r="BB47">
        <f t="shared" si="0"/>
        <v>1118.9081218718973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189.66373522871902</v>
      </c>
      <c r="L48">
        <v>146.95292278137143</v>
      </c>
      <c r="M48">
        <v>55.457837558199692</v>
      </c>
      <c r="N48">
        <v>51.88146023125438</v>
      </c>
      <c r="O48">
        <v>73.286782285391567</v>
      </c>
      <c r="P48">
        <v>26.971009549795362</v>
      </c>
      <c r="Q48">
        <v>5.9782238672985777</v>
      </c>
      <c r="R48">
        <v>28.142783536594223</v>
      </c>
      <c r="S48">
        <v>17.390482050176399</v>
      </c>
      <c r="T48">
        <v>0</v>
      </c>
      <c r="U48">
        <v>51.393499163879603</v>
      </c>
      <c r="V48">
        <v>9.1039106145251409</v>
      </c>
      <c r="W48">
        <v>18.663735086437789</v>
      </c>
      <c r="X48">
        <v>166.04096651104788</v>
      </c>
      <c r="Y48">
        <v>0</v>
      </c>
      <c r="Z48">
        <v>5.7568579199999999</v>
      </c>
      <c r="AA48">
        <v>18.736271999999996</v>
      </c>
      <c r="AB48">
        <v>17.352844704000002</v>
      </c>
      <c r="AC48">
        <v>12.7643852736</v>
      </c>
      <c r="AD48">
        <v>16.071074640000003</v>
      </c>
      <c r="AE48">
        <v>14.481785520000003</v>
      </c>
      <c r="AF48">
        <v>4.4427500000000002</v>
      </c>
      <c r="AG48">
        <v>26.726187359999997</v>
      </c>
      <c r="AH48">
        <v>67.171467599999986</v>
      </c>
      <c r="AI48">
        <v>6.7092191999999997</v>
      </c>
      <c r="AJ48">
        <v>0</v>
      </c>
      <c r="AK48">
        <v>22.296000000000003</v>
      </c>
      <c r="AL48">
        <v>59.209270000000004</v>
      </c>
      <c r="AM48">
        <v>6.9412382247619053</v>
      </c>
      <c r="AN48">
        <v>0</v>
      </c>
      <c r="AO48">
        <v>9.0387360000000001</v>
      </c>
      <c r="AP48">
        <v>4.5009215999999999</v>
      </c>
      <c r="AQ48">
        <v>0</v>
      </c>
      <c r="AR48">
        <v>21.577017599999994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39.151876249556196</v>
      </c>
      <c r="BB48">
        <f t="shared" si="0"/>
        <v>1129.5608304710972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186.61148483908002</v>
      </c>
      <c r="L49">
        <v>153.34712870429871</v>
      </c>
      <c r="M49">
        <v>55.457837558199692</v>
      </c>
      <c r="N49">
        <v>51.88146023125438</v>
      </c>
      <c r="O49">
        <v>73.286782285391567</v>
      </c>
      <c r="P49">
        <v>26.971009549795362</v>
      </c>
      <c r="Q49">
        <v>4.7887848625592406</v>
      </c>
      <c r="R49">
        <v>18.620291068814058</v>
      </c>
      <c r="S49">
        <v>11.586757820462564</v>
      </c>
      <c r="T49">
        <v>0</v>
      </c>
      <c r="U49">
        <v>51.393499163879603</v>
      </c>
      <c r="V49">
        <v>9.1039106145251409</v>
      </c>
      <c r="W49">
        <v>18.663735086437789</v>
      </c>
      <c r="X49">
        <v>166.04096651104788</v>
      </c>
      <c r="Y49">
        <v>0</v>
      </c>
      <c r="Z49">
        <v>5.7568579199999999</v>
      </c>
      <c r="AA49">
        <v>18.736271999999996</v>
      </c>
      <c r="AB49">
        <v>17.352844704000002</v>
      </c>
      <c r="AC49">
        <v>12.7643852736</v>
      </c>
      <c r="AD49">
        <v>16.071074640000003</v>
      </c>
      <c r="AE49">
        <v>14.481785520000003</v>
      </c>
      <c r="AF49">
        <v>4.4427500000000002</v>
      </c>
      <c r="AG49">
        <v>26.726187359999997</v>
      </c>
      <c r="AH49">
        <v>67.171467599999986</v>
      </c>
      <c r="AI49">
        <v>6.7092191999999997</v>
      </c>
      <c r="AJ49">
        <v>0</v>
      </c>
      <c r="AK49">
        <v>22.296000000000003</v>
      </c>
      <c r="AL49">
        <v>59.209270000000004</v>
      </c>
      <c r="AM49">
        <v>6.9412382247619053</v>
      </c>
      <c r="AN49">
        <v>0</v>
      </c>
      <c r="AO49">
        <v>9.0387360000000001</v>
      </c>
      <c r="AP49">
        <v>4.5009215999999999</v>
      </c>
      <c r="AQ49">
        <v>0</v>
      </c>
      <c r="AR49">
        <v>21.577017599999994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38.710557286202359</v>
      </c>
      <c r="BB49">
        <f t="shared" si="0"/>
        <v>1116.8284492655059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186.61148483908002</v>
      </c>
      <c r="L50">
        <v>141.35440545489223</v>
      </c>
      <c r="M50">
        <v>55.457837558199692</v>
      </c>
      <c r="N50">
        <v>51.88146023125438</v>
      </c>
      <c r="O50">
        <v>73.286782285391567</v>
      </c>
      <c r="P50">
        <v>26.971009549795362</v>
      </c>
      <c r="Q50">
        <v>4.7887848625592406</v>
      </c>
      <c r="R50">
        <v>18.620291068814058</v>
      </c>
      <c r="S50">
        <v>11.586757820462564</v>
      </c>
      <c r="T50">
        <v>0</v>
      </c>
      <c r="U50">
        <v>51.393499163879603</v>
      </c>
      <c r="V50">
        <v>9.1039106145251409</v>
      </c>
      <c r="W50">
        <v>18.663735086437789</v>
      </c>
      <c r="X50">
        <v>166.04096651104788</v>
      </c>
      <c r="Y50">
        <v>0</v>
      </c>
      <c r="Z50">
        <v>5.7568579199999999</v>
      </c>
      <c r="AA50">
        <v>18.736271999999996</v>
      </c>
      <c r="AB50">
        <v>17.352844704000002</v>
      </c>
      <c r="AC50">
        <v>12.7643852736</v>
      </c>
      <c r="AD50">
        <v>16.071074640000003</v>
      </c>
      <c r="AE50">
        <v>14.481785520000003</v>
      </c>
      <c r="AF50">
        <v>4.4427500000000002</v>
      </c>
      <c r="AG50">
        <v>26.726187359999997</v>
      </c>
      <c r="AH50">
        <v>67.171467599999986</v>
      </c>
      <c r="AI50">
        <v>6.7092191999999997</v>
      </c>
      <c r="AJ50">
        <v>0</v>
      </c>
      <c r="AK50">
        <v>22.296000000000003</v>
      </c>
      <c r="AL50">
        <v>59.209270000000004</v>
      </c>
      <c r="AM50">
        <v>6.9412382247619053</v>
      </c>
      <c r="AN50">
        <v>0</v>
      </c>
      <c r="AO50">
        <v>9.0387360000000001</v>
      </c>
      <c r="AP50">
        <v>4.5009215999999999</v>
      </c>
      <c r="AQ50">
        <v>0</v>
      </c>
      <c r="AR50">
        <v>21.577017599999994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38.308801063307428</v>
      </c>
      <c r="BB50">
        <f t="shared" si="0"/>
        <v>1105.2374822389945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186.61148483908002</v>
      </c>
      <c r="L51">
        <v>139.34816337267694</v>
      </c>
      <c r="M51">
        <v>55.457837558199692</v>
      </c>
      <c r="N51">
        <v>51.88146023125438</v>
      </c>
      <c r="O51">
        <v>73.286782285391567</v>
      </c>
      <c r="P51">
        <v>27.202174648522668</v>
      </c>
      <c r="Q51">
        <v>4.7879905213270133</v>
      </c>
      <c r="R51">
        <v>18.61937042459736</v>
      </c>
      <c r="S51">
        <v>11.586402195217561</v>
      </c>
      <c r="T51">
        <v>0</v>
      </c>
      <c r="U51">
        <v>51.754416212049328</v>
      </c>
      <c r="V51">
        <v>9.1039106145251409</v>
      </c>
      <c r="W51">
        <v>18.663735086437789</v>
      </c>
      <c r="X51">
        <v>166.04096651104788</v>
      </c>
      <c r="Y51">
        <v>0</v>
      </c>
      <c r="Z51">
        <v>5.7568579199999999</v>
      </c>
      <c r="AA51">
        <v>18.736271999999996</v>
      </c>
      <c r="AB51">
        <v>17.352844704000002</v>
      </c>
      <c r="AC51">
        <v>12.7643852736</v>
      </c>
      <c r="AD51">
        <v>16.071074640000003</v>
      </c>
      <c r="AE51">
        <v>14.481785520000003</v>
      </c>
      <c r="AF51">
        <v>4.4427500000000002</v>
      </c>
      <c r="AG51">
        <v>26.726187359999997</v>
      </c>
      <c r="AH51">
        <v>67.171467599999986</v>
      </c>
      <c r="AI51">
        <v>6.7092191999999997</v>
      </c>
      <c r="AJ51">
        <v>0</v>
      </c>
      <c r="AK51">
        <v>22.296000000000003</v>
      </c>
      <c r="AL51">
        <v>59.209270000000004</v>
      </c>
      <c r="AM51">
        <v>6.9412382247619053</v>
      </c>
      <c r="AN51">
        <v>0</v>
      </c>
      <c r="AO51">
        <v>9.0387360000000001</v>
      </c>
      <c r="AP51">
        <v>4.5009215999999999</v>
      </c>
      <c r="AQ51">
        <v>0</v>
      </c>
      <c r="AR51">
        <v>21.577017599999994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38.261356920441415</v>
      </c>
      <c r="BB51">
        <f t="shared" si="0"/>
        <v>1103.8686958358485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160.78622024866783</v>
      </c>
      <c r="L52">
        <v>173.34712869464443</v>
      </c>
      <c r="M52">
        <v>55.457837558199692</v>
      </c>
      <c r="N52">
        <v>51.88146023125438</v>
      </c>
      <c r="O52">
        <v>73.286782285391567</v>
      </c>
      <c r="P52">
        <v>27.202174648522668</v>
      </c>
      <c r="Q52">
        <v>4.7879905213270133</v>
      </c>
      <c r="R52">
        <v>18.61937042459736</v>
      </c>
      <c r="S52">
        <v>11.586402195217561</v>
      </c>
      <c r="T52">
        <v>0</v>
      </c>
      <c r="U52">
        <v>51.754416212049328</v>
      </c>
      <c r="V52">
        <v>9.1039106145251409</v>
      </c>
      <c r="W52">
        <v>18.663735086437789</v>
      </c>
      <c r="X52">
        <v>166.04096651104788</v>
      </c>
      <c r="Y52">
        <v>0</v>
      </c>
      <c r="Z52">
        <v>5.7568579199999999</v>
      </c>
      <c r="AA52">
        <v>18.736271999999996</v>
      </c>
      <c r="AB52">
        <v>17.352844704000002</v>
      </c>
      <c r="AC52">
        <v>12.7643852736</v>
      </c>
      <c r="AD52">
        <v>16.071074640000003</v>
      </c>
      <c r="AE52">
        <v>14.481785520000003</v>
      </c>
      <c r="AF52">
        <v>4.4427500000000002</v>
      </c>
      <c r="AG52">
        <v>26.726187359999997</v>
      </c>
      <c r="AH52">
        <v>67.171467599999986</v>
      </c>
      <c r="AI52">
        <v>6.7092191999999997</v>
      </c>
      <c r="AJ52">
        <v>0</v>
      </c>
      <c r="AK52">
        <v>22.296000000000003</v>
      </c>
      <c r="AL52">
        <v>59.209270000000004</v>
      </c>
      <c r="AM52">
        <v>6.9412382247619053</v>
      </c>
      <c r="AN52">
        <v>0</v>
      </c>
      <c r="AO52">
        <v>9.0387360000000001</v>
      </c>
      <c r="AP52">
        <v>4.5009215999999999</v>
      </c>
      <c r="AQ52">
        <v>0</v>
      </c>
      <c r="AR52">
        <v>21.577017599999994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38.535175520558028</v>
      </c>
      <c r="BB52">
        <f t="shared" si="0"/>
        <v>1111.768577967287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160.78622024866783</v>
      </c>
      <c r="L53">
        <v>206.35249513549911</v>
      </c>
      <c r="M53">
        <v>55.457837558199692</v>
      </c>
      <c r="N53">
        <v>51.88146023125438</v>
      </c>
      <c r="O53">
        <v>73.286782285391567</v>
      </c>
      <c r="P53">
        <v>26.973053892215567</v>
      </c>
      <c r="Q53">
        <v>4.7879905213270133</v>
      </c>
      <c r="R53">
        <v>18.61937042459736</v>
      </c>
      <c r="S53">
        <v>11.586402195217561</v>
      </c>
      <c r="T53">
        <v>0</v>
      </c>
      <c r="U53">
        <v>51.754416212049328</v>
      </c>
      <c r="V53">
        <v>9.1039106145251409</v>
      </c>
      <c r="W53">
        <v>18.663735086437789</v>
      </c>
      <c r="X53">
        <v>166.04096651104788</v>
      </c>
      <c r="Y53">
        <v>0</v>
      </c>
      <c r="Z53">
        <v>5.7568579199999999</v>
      </c>
      <c r="AA53">
        <v>18.736271999999996</v>
      </c>
      <c r="AB53">
        <v>17.352844704000002</v>
      </c>
      <c r="AC53">
        <v>12.7643852736</v>
      </c>
      <c r="AD53">
        <v>16.071074640000003</v>
      </c>
      <c r="AE53">
        <v>14.481785520000003</v>
      </c>
      <c r="AF53">
        <v>4.4427500000000002</v>
      </c>
      <c r="AG53">
        <v>26.726187359999997</v>
      </c>
      <c r="AH53">
        <v>67.171467599999986</v>
      </c>
      <c r="AI53">
        <v>6.7092191999999997</v>
      </c>
      <c r="AJ53">
        <v>0</v>
      </c>
      <c r="AK53">
        <v>22.296000000000003</v>
      </c>
      <c r="AL53">
        <v>62.416799999999988</v>
      </c>
      <c r="AM53">
        <v>6.9412382247619053</v>
      </c>
      <c r="AN53">
        <v>0</v>
      </c>
      <c r="AO53">
        <v>9.0387360000000001</v>
      </c>
      <c r="AP53">
        <v>4.5009215999999999</v>
      </c>
      <c r="AQ53">
        <v>0</v>
      </c>
      <c r="AR53">
        <v>21.577017599999994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39.740631967843115</v>
      </c>
      <c r="BB53">
        <f t="shared" si="0"/>
        <v>1146.5468972045496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160.78622024866783</v>
      </c>
      <c r="L54">
        <v>175.35355835397138</v>
      </c>
      <c r="M54">
        <v>55.457837558199692</v>
      </c>
      <c r="N54">
        <v>51.88146023125438</v>
      </c>
      <c r="O54">
        <v>73.286782285391567</v>
      </c>
      <c r="P54">
        <v>26.973053892215567</v>
      </c>
      <c r="Q54">
        <v>4.7879905213270133</v>
      </c>
      <c r="R54">
        <v>18.61937042459736</v>
      </c>
      <c r="S54">
        <v>11.586402195217561</v>
      </c>
      <c r="T54">
        <v>0</v>
      </c>
      <c r="U54">
        <v>51.754416212049328</v>
      </c>
      <c r="V54">
        <v>9.1039106145251409</v>
      </c>
      <c r="W54">
        <v>18.663735086437789</v>
      </c>
      <c r="X54">
        <v>166.04096651104788</v>
      </c>
      <c r="Y54">
        <v>0</v>
      </c>
      <c r="Z54">
        <v>5.7568579199999999</v>
      </c>
      <c r="AA54">
        <v>18.736271999999996</v>
      </c>
      <c r="AB54">
        <v>17.352844704000002</v>
      </c>
      <c r="AC54">
        <v>12.7643852736</v>
      </c>
      <c r="AD54">
        <v>16.071074640000003</v>
      </c>
      <c r="AE54">
        <v>14.481785520000003</v>
      </c>
      <c r="AF54">
        <v>4.4427500000000002</v>
      </c>
      <c r="AG54">
        <v>26.726187359999997</v>
      </c>
      <c r="AH54">
        <v>67.171467599999986</v>
      </c>
      <c r="AI54">
        <v>6.7092191999999997</v>
      </c>
      <c r="AJ54">
        <v>0</v>
      </c>
      <c r="AK54">
        <v>22.296000000000003</v>
      </c>
      <c r="AL54">
        <v>62.416799999999988</v>
      </c>
      <c r="AM54">
        <v>6.9412382247619053</v>
      </c>
      <c r="AN54">
        <v>0</v>
      </c>
      <c r="AO54">
        <v>9.0387360000000001</v>
      </c>
      <c r="AP54">
        <v>4.5009215999999999</v>
      </c>
      <c r="AQ54">
        <v>0</v>
      </c>
      <c r="AR54">
        <v>21.577017599999994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38.70216759868805</v>
      </c>
      <c r="BB54">
        <f t="shared" si="0"/>
        <v>1116.586424792177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160.78622024866783</v>
      </c>
      <c r="L55">
        <v>210.35506749665771</v>
      </c>
      <c r="M55">
        <v>55.457837558199692</v>
      </c>
      <c r="N55">
        <v>51.88146023125438</v>
      </c>
      <c r="O55">
        <v>73.286782285391567</v>
      </c>
      <c r="P55">
        <v>26.973053892215567</v>
      </c>
      <c r="Q55">
        <v>4.7879905213270133</v>
      </c>
      <c r="R55">
        <v>18.61937042459736</v>
      </c>
      <c r="S55">
        <v>11.586402195217561</v>
      </c>
      <c r="T55">
        <v>0</v>
      </c>
      <c r="U55">
        <v>51.754416212049328</v>
      </c>
      <c r="V55">
        <v>9.1041424657534247</v>
      </c>
      <c r="W55">
        <v>15.28355066012489</v>
      </c>
      <c r="X55">
        <v>97.42489779441469</v>
      </c>
      <c r="Y55">
        <v>0</v>
      </c>
      <c r="Z55">
        <v>5.3143200000000004</v>
      </c>
      <c r="AA55">
        <v>18.736271999999996</v>
      </c>
      <c r="AB55">
        <v>17.352844704000002</v>
      </c>
      <c r="AC55">
        <v>12.7643852736</v>
      </c>
      <c r="AD55">
        <v>16.071074640000003</v>
      </c>
      <c r="AE55">
        <v>14.481785520000003</v>
      </c>
      <c r="AF55">
        <v>6.1515000000000004</v>
      </c>
      <c r="AG55">
        <v>26.726187359999997</v>
      </c>
      <c r="AH55">
        <v>67.171467599999986</v>
      </c>
      <c r="AI55">
        <v>6.7092191999999997</v>
      </c>
      <c r="AJ55">
        <v>0</v>
      </c>
      <c r="AK55">
        <v>22.296000000000003</v>
      </c>
      <c r="AL55">
        <v>62.416799999999988</v>
      </c>
      <c r="AM55">
        <v>6.9412382247619053</v>
      </c>
      <c r="AN55">
        <v>0</v>
      </c>
      <c r="AO55">
        <v>9.0387360000000001</v>
      </c>
      <c r="AP55">
        <v>0</v>
      </c>
      <c r="AQ55">
        <v>0</v>
      </c>
      <c r="AR55">
        <v>21.577017599999994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37.354488270155613</v>
      </c>
      <c r="BB55">
        <f t="shared" si="0"/>
        <v>1077.7048824516778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160.78622024866783</v>
      </c>
      <c r="L56">
        <v>251.35023264660452</v>
      </c>
      <c r="M56">
        <v>55.457837558199692</v>
      </c>
      <c r="N56">
        <v>51.88146023125438</v>
      </c>
      <c r="O56">
        <v>73.286782285391567</v>
      </c>
      <c r="P56">
        <v>26.973053892215567</v>
      </c>
      <c r="Q56">
        <v>4.7879905213270133</v>
      </c>
      <c r="R56">
        <v>18.61937042459736</v>
      </c>
      <c r="S56">
        <v>11.586402195217561</v>
      </c>
      <c r="T56">
        <v>0</v>
      </c>
      <c r="U56">
        <v>51.754416212049328</v>
      </c>
      <c r="V56">
        <v>9.1039106145251409</v>
      </c>
      <c r="W56">
        <v>15.28355066012489</v>
      </c>
      <c r="X56">
        <v>64.90149499403843</v>
      </c>
      <c r="Y56">
        <v>0</v>
      </c>
      <c r="Z56">
        <v>5.7491280000000007</v>
      </c>
      <c r="AA56">
        <v>18.736271999999996</v>
      </c>
      <c r="AB56">
        <v>17.352844704000002</v>
      </c>
      <c r="AC56">
        <v>12.7643852736</v>
      </c>
      <c r="AD56">
        <v>16.071074640000003</v>
      </c>
      <c r="AE56">
        <v>14.481785520000003</v>
      </c>
      <c r="AF56">
        <v>6.1515000000000004</v>
      </c>
      <c r="AG56">
        <v>26.726187359999997</v>
      </c>
      <c r="AH56">
        <v>67.171467599999986</v>
      </c>
      <c r="AI56">
        <v>6.7092191999999997</v>
      </c>
      <c r="AJ56">
        <v>0</v>
      </c>
      <c r="AK56">
        <v>22.296000000000003</v>
      </c>
      <c r="AL56">
        <v>62.416799999999988</v>
      </c>
      <c r="AM56">
        <v>6.9412382247619053</v>
      </c>
      <c r="AN56">
        <v>0</v>
      </c>
      <c r="AO56">
        <v>9.0387360000000001</v>
      </c>
      <c r="AP56">
        <v>0</v>
      </c>
      <c r="AQ56">
        <v>0</v>
      </c>
      <c r="AR56">
        <v>21.577017599999994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37.652850612166262</v>
      </c>
      <c r="BB56">
        <f t="shared" si="0"/>
        <v>1086.3128586080095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160.78622024866783</v>
      </c>
      <c r="L57">
        <v>276.34764598531166</v>
      </c>
      <c r="M57">
        <v>55.457837558199692</v>
      </c>
      <c r="N57">
        <v>51.88146023125438</v>
      </c>
      <c r="O57">
        <v>73.286782285391567</v>
      </c>
      <c r="P57">
        <v>27.202174648522668</v>
      </c>
      <c r="Q57">
        <v>4.7879905213270133</v>
      </c>
      <c r="R57">
        <v>18.61937042459736</v>
      </c>
      <c r="S57">
        <v>11.586402195217561</v>
      </c>
      <c r="T57">
        <v>0</v>
      </c>
      <c r="U57">
        <v>51.754416212049328</v>
      </c>
      <c r="V57">
        <v>9.1039106145251409</v>
      </c>
      <c r="W57">
        <v>15.28355066012489</v>
      </c>
      <c r="X57">
        <v>64.90149499403843</v>
      </c>
      <c r="Y57">
        <v>0</v>
      </c>
      <c r="Z57">
        <v>5.7568579199999999</v>
      </c>
      <c r="AA57">
        <v>18.736271999999996</v>
      </c>
      <c r="AB57">
        <v>17.352844704000002</v>
      </c>
      <c r="AC57">
        <v>12.7643852736</v>
      </c>
      <c r="AD57">
        <v>16.071074640000003</v>
      </c>
      <c r="AE57">
        <v>14.481785520000003</v>
      </c>
      <c r="AF57">
        <v>6.1515000000000004</v>
      </c>
      <c r="AG57">
        <v>26.726187359999997</v>
      </c>
      <c r="AH57">
        <v>67.171467599999986</v>
      </c>
      <c r="AI57">
        <v>6.7092191999999997</v>
      </c>
      <c r="AJ57">
        <v>0</v>
      </c>
      <c r="AK57">
        <v>22.296000000000003</v>
      </c>
      <c r="AL57">
        <v>62.416799999999988</v>
      </c>
      <c r="AM57">
        <v>6.9412382247619053</v>
      </c>
      <c r="AN57">
        <v>0</v>
      </c>
      <c r="AO57">
        <v>9.0387360000000001</v>
      </c>
      <c r="AP57">
        <v>0</v>
      </c>
      <c r="AQ57">
        <v>0</v>
      </c>
      <c r="AR57">
        <v>21.577017599999994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38.498198723036865</v>
      </c>
      <c r="BB57">
        <f t="shared" si="0"/>
        <v>1110.701774512153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160.78622024866783</v>
      </c>
      <c r="L58">
        <v>276.34764598531166</v>
      </c>
      <c r="M58">
        <v>55.457837558199692</v>
      </c>
      <c r="N58">
        <v>51.88146023125438</v>
      </c>
      <c r="O58">
        <v>73.286782285391567</v>
      </c>
      <c r="P58">
        <v>27.202174648522668</v>
      </c>
      <c r="Q58">
        <v>4.7879905213270133</v>
      </c>
      <c r="R58">
        <v>18.61937042459736</v>
      </c>
      <c r="S58">
        <v>11.586402195217561</v>
      </c>
      <c r="T58">
        <v>0</v>
      </c>
      <c r="U58">
        <v>51.754416212049328</v>
      </c>
      <c r="V58">
        <v>9.1039106145251409</v>
      </c>
      <c r="W58">
        <v>15.28355066012489</v>
      </c>
      <c r="X58">
        <v>64.90149499403843</v>
      </c>
      <c r="Y58">
        <v>0</v>
      </c>
      <c r="Z58">
        <v>5.7568579199999999</v>
      </c>
      <c r="AA58">
        <v>18.736271999999996</v>
      </c>
      <c r="AB58">
        <v>17.352844704000002</v>
      </c>
      <c r="AC58">
        <v>12.7643852736</v>
      </c>
      <c r="AD58">
        <v>16.071074640000003</v>
      </c>
      <c r="AE58">
        <v>14.481785520000003</v>
      </c>
      <c r="AF58">
        <v>6.1515000000000004</v>
      </c>
      <c r="AG58">
        <v>26.726187359999997</v>
      </c>
      <c r="AH58">
        <v>67.171467599999986</v>
      </c>
      <c r="AI58">
        <v>6.7092191999999997</v>
      </c>
      <c r="AJ58">
        <v>0</v>
      </c>
      <c r="AK58">
        <v>22.296000000000003</v>
      </c>
      <c r="AL58">
        <v>62.416799999999988</v>
      </c>
      <c r="AM58">
        <v>6.9412382247619053</v>
      </c>
      <c r="AN58">
        <v>0</v>
      </c>
      <c r="AO58">
        <v>9.0387360000000001</v>
      </c>
      <c r="AP58">
        <v>0</v>
      </c>
      <c r="AQ58">
        <v>0</v>
      </c>
      <c r="AR58">
        <v>21.577017599999994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38.498198723036865</v>
      </c>
      <c r="BB58">
        <f t="shared" si="0"/>
        <v>1110.701774512153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160.78622024866783</v>
      </c>
      <c r="L59">
        <v>275.24055882602255</v>
      </c>
      <c r="M59">
        <v>55.457837558199692</v>
      </c>
      <c r="N59">
        <v>51.88146023125438</v>
      </c>
      <c r="O59">
        <v>73.286782285391567</v>
      </c>
      <c r="P59">
        <v>27.335632570659492</v>
      </c>
      <c r="Q59">
        <v>4.7879905213270133</v>
      </c>
      <c r="R59">
        <v>18.61937042459736</v>
      </c>
      <c r="S59">
        <v>11.586402195217561</v>
      </c>
      <c r="T59">
        <v>0</v>
      </c>
      <c r="U59">
        <v>51.754416212049328</v>
      </c>
      <c r="V59">
        <v>9.1039106145251409</v>
      </c>
      <c r="W59">
        <v>15.28355066012489</v>
      </c>
      <c r="X59">
        <v>64.90149499403843</v>
      </c>
      <c r="Y59">
        <v>0</v>
      </c>
      <c r="Z59">
        <v>5.7568579199999999</v>
      </c>
      <c r="AA59">
        <v>18.736271999999996</v>
      </c>
      <c r="AB59">
        <v>17.352844704000002</v>
      </c>
      <c r="AC59">
        <v>12.7643852736</v>
      </c>
      <c r="AD59">
        <v>16.071074640000003</v>
      </c>
      <c r="AE59">
        <v>14.481785520000003</v>
      </c>
      <c r="AF59">
        <v>6.1515000000000004</v>
      </c>
      <c r="AG59">
        <v>26.726187359999997</v>
      </c>
      <c r="AH59">
        <v>67.171467599999986</v>
      </c>
      <c r="AI59">
        <v>6.7092191999999997</v>
      </c>
      <c r="AJ59">
        <v>0</v>
      </c>
      <c r="AK59">
        <v>22.296000000000003</v>
      </c>
      <c r="AL59">
        <v>43.344999999999999</v>
      </c>
      <c r="AM59">
        <v>6.9412382247619053</v>
      </c>
      <c r="AN59">
        <v>0</v>
      </c>
      <c r="AO59">
        <v>9.0387360000000001</v>
      </c>
      <c r="AP59">
        <v>0</v>
      </c>
      <c r="AQ59">
        <v>0</v>
      </c>
      <c r="AR59">
        <v>21.577017599999994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37.826676906538452</v>
      </c>
      <c r="BB59">
        <f t="shared" si="0"/>
        <v>1091.327867091499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160.78622024866783</v>
      </c>
      <c r="L60">
        <v>223.50750138184119</v>
      </c>
      <c r="M60">
        <v>55.457837558199692</v>
      </c>
      <c r="N60">
        <v>51.88146023125438</v>
      </c>
      <c r="O60">
        <v>73.286782285391567</v>
      </c>
      <c r="P60">
        <v>27.335632570659492</v>
      </c>
      <c r="Q60">
        <v>4.7879905213270133</v>
      </c>
      <c r="R60">
        <v>18.61937042459736</v>
      </c>
      <c r="S60">
        <v>11.586402195217561</v>
      </c>
      <c r="T60">
        <v>0</v>
      </c>
      <c r="U60">
        <v>51.754416212049328</v>
      </c>
      <c r="V60">
        <v>9.1039106145251409</v>
      </c>
      <c r="W60">
        <v>15.28355066012489</v>
      </c>
      <c r="X60">
        <v>64.90149499403843</v>
      </c>
      <c r="Y60">
        <v>0</v>
      </c>
      <c r="Z60">
        <v>5.7568579199999999</v>
      </c>
      <c r="AA60">
        <v>18.736271999999996</v>
      </c>
      <c r="AB60">
        <v>17.352844704000002</v>
      </c>
      <c r="AC60">
        <v>12.7643852736</v>
      </c>
      <c r="AD60">
        <v>16.071074640000003</v>
      </c>
      <c r="AE60">
        <v>14.481785520000003</v>
      </c>
      <c r="AF60">
        <v>6.1515000000000004</v>
      </c>
      <c r="AG60">
        <v>26.726187359999997</v>
      </c>
      <c r="AH60">
        <v>67.171467599999986</v>
      </c>
      <c r="AI60">
        <v>6.7092191999999997</v>
      </c>
      <c r="AJ60">
        <v>0</v>
      </c>
      <c r="AK60">
        <v>22.296000000000003</v>
      </c>
      <c r="AL60">
        <v>43.344999999999999</v>
      </c>
      <c r="AM60">
        <v>6.9412382247619053</v>
      </c>
      <c r="AN60">
        <v>0</v>
      </c>
      <c r="AO60">
        <v>9.0387360000000001</v>
      </c>
      <c r="AP60">
        <v>0</v>
      </c>
      <c r="AQ60">
        <v>0</v>
      </c>
      <c r="AR60">
        <v>21.577017599999994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36.093619462357069</v>
      </c>
      <c r="BB60">
        <f t="shared" si="0"/>
        <v>1041.3278670914992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160.78622024866783</v>
      </c>
      <c r="L61">
        <v>151.08122095998729</v>
      </c>
      <c r="M61">
        <v>55.457837558199692</v>
      </c>
      <c r="N61">
        <v>51.88146023125438</v>
      </c>
      <c r="O61">
        <v>73.286782285391567</v>
      </c>
      <c r="P61">
        <v>27.335632570659492</v>
      </c>
      <c r="Q61">
        <v>4.7879905213270133</v>
      </c>
      <c r="R61">
        <v>18.61937042459736</v>
      </c>
      <c r="S61">
        <v>11.586402195217561</v>
      </c>
      <c r="T61">
        <v>0</v>
      </c>
      <c r="U61">
        <v>51.754416212049328</v>
      </c>
      <c r="V61">
        <v>9.1039106145251409</v>
      </c>
      <c r="W61">
        <v>15.28355066012489</v>
      </c>
      <c r="X61">
        <v>64.90149499403843</v>
      </c>
      <c r="Y61">
        <v>0</v>
      </c>
      <c r="Z61">
        <v>5.7568579199999999</v>
      </c>
      <c r="AA61">
        <v>18.736271999999996</v>
      </c>
      <c r="AB61">
        <v>17.352844704000002</v>
      </c>
      <c r="AC61">
        <v>12.7643852736</v>
      </c>
      <c r="AD61">
        <v>16.071074640000003</v>
      </c>
      <c r="AE61">
        <v>14.481785520000003</v>
      </c>
      <c r="AF61">
        <v>6.1515000000000004</v>
      </c>
      <c r="AG61">
        <v>26.726187359999997</v>
      </c>
      <c r="AH61">
        <v>67.171467599999986</v>
      </c>
      <c r="AI61">
        <v>6.7092191999999997</v>
      </c>
      <c r="AJ61">
        <v>0</v>
      </c>
      <c r="AK61">
        <v>22.296000000000003</v>
      </c>
      <c r="AL61">
        <v>43.344999999999999</v>
      </c>
      <c r="AM61">
        <v>6.9412382247619053</v>
      </c>
      <c r="AN61">
        <v>0</v>
      </c>
      <c r="AO61">
        <v>7.8766128000000002</v>
      </c>
      <c r="AP61">
        <v>0</v>
      </c>
      <c r="AQ61">
        <v>0</v>
      </c>
      <c r="AR61">
        <v>21.577017599999994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33.628407913303178</v>
      </c>
      <c r="BB61">
        <f t="shared" si="0"/>
        <v>970.20467501869916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160.78622024866783</v>
      </c>
      <c r="L62">
        <v>127.15190369261478</v>
      </c>
      <c r="M62">
        <v>55.457837558199692</v>
      </c>
      <c r="N62">
        <v>51.88146023125438</v>
      </c>
      <c r="O62">
        <v>73.286782285391567</v>
      </c>
      <c r="P62">
        <v>27.335632570659492</v>
      </c>
      <c r="Q62">
        <v>4.7879905213270133</v>
      </c>
      <c r="R62">
        <v>18.61937042459736</v>
      </c>
      <c r="S62">
        <v>11.586402195217561</v>
      </c>
      <c r="T62">
        <v>0</v>
      </c>
      <c r="U62">
        <v>51.754416212049328</v>
      </c>
      <c r="V62">
        <v>9.1039106145251409</v>
      </c>
      <c r="W62">
        <v>15.28355066012489</v>
      </c>
      <c r="X62">
        <v>64.90149499403843</v>
      </c>
      <c r="Y62">
        <v>0</v>
      </c>
      <c r="Z62">
        <v>5.7568579199999999</v>
      </c>
      <c r="AA62">
        <v>18.736271999999996</v>
      </c>
      <c r="AB62">
        <v>17.352844704000002</v>
      </c>
      <c r="AC62">
        <v>12.7643852736</v>
      </c>
      <c r="AD62">
        <v>16.071074640000003</v>
      </c>
      <c r="AE62">
        <v>14.481785520000003</v>
      </c>
      <c r="AF62">
        <v>6.1515000000000004</v>
      </c>
      <c r="AG62">
        <v>26.726187359999997</v>
      </c>
      <c r="AH62">
        <v>67.171467599999986</v>
      </c>
      <c r="AI62">
        <v>6.7092191999999997</v>
      </c>
      <c r="AJ62">
        <v>0</v>
      </c>
      <c r="AK62">
        <v>22.296000000000003</v>
      </c>
      <c r="AL62">
        <v>59.209270000000004</v>
      </c>
      <c r="AM62">
        <v>6.9412382247619053</v>
      </c>
      <c r="AN62">
        <v>0</v>
      </c>
      <c r="AO62">
        <v>7.8766128000000002</v>
      </c>
      <c r="AP62">
        <v>0</v>
      </c>
      <c r="AQ62">
        <v>0</v>
      </c>
      <c r="AR62">
        <v>21.577017599999994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33.358228746082901</v>
      </c>
      <c r="BB62">
        <f t="shared" si="0"/>
        <v>962.40980691854668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160.78622024866783</v>
      </c>
      <c r="L63">
        <v>127.15190369261478</v>
      </c>
      <c r="M63">
        <v>55.457837558199692</v>
      </c>
      <c r="N63">
        <v>51.88146023125438</v>
      </c>
      <c r="O63">
        <v>73.286782285391567</v>
      </c>
      <c r="P63">
        <v>27.335632570659492</v>
      </c>
      <c r="Q63">
        <v>4.7879905213270133</v>
      </c>
      <c r="R63">
        <v>18.61937042459736</v>
      </c>
      <c r="S63">
        <v>11.586402195217561</v>
      </c>
      <c r="T63">
        <v>0</v>
      </c>
      <c r="U63">
        <v>51.754416212049328</v>
      </c>
      <c r="V63">
        <v>9.1039106145251409</v>
      </c>
      <c r="W63">
        <v>15.28355066012489</v>
      </c>
      <c r="X63">
        <v>64.90149499403843</v>
      </c>
      <c r="Y63">
        <v>0</v>
      </c>
      <c r="Z63">
        <v>5.7568579199999999</v>
      </c>
      <c r="AA63">
        <v>18.736271999999996</v>
      </c>
      <c r="AB63">
        <v>17.352844704000002</v>
      </c>
      <c r="AC63">
        <v>12.7643852736</v>
      </c>
      <c r="AD63">
        <v>16.071074640000003</v>
      </c>
      <c r="AE63">
        <v>14.481785520000003</v>
      </c>
      <c r="AF63">
        <v>6.1515000000000004</v>
      </c>
      <c r="AG63">
        <v>26.726187359999997</v>
      </c>
      <c r="AH63">
        <v>67.171467599999986</v>
      </c>
      <c r="AI63">
        <v>6.7092191999999997</v>
      </c>
      <c r="AJ63">
        <v>0</v>
      </c>
      <c r="AK63">
        <v>22.296000000000003</v>
      </c>
      <c r="AL63">
        <v>59.209270000000004</v>
      </c>
      <c r="AM63">
        <v>6.9412382247619053</v>
      </c>
      <c r="AN63">
        <v>0</v>
      </c>
      <c r="AO63">
        <v>7.8766128000000002</v>
      </c>
      <c r="AP63">
        <v>0</v>
      </c>
      <c r="AQ63">
        <v>0</v>
      </c>
      <c r="AR63">
        <v>21.577017599999994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33.358228746082901</v>
      </c>
      <c r="BB63">
        <f t="shared" si="0"/>
        <v>962.40980691854668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160.78622024866783</v>
      </c>
      <c r="L64">
        <v>127.15190369261478</v>
      </c>
      <c r="M64">
        <v>55.457837558199692</v>
      </c>
      <c r="N64">
        <v>51.88146023125438</v>
      </c>
      <c r="O64">
        <v>73.286782285391567</v>
      </c>
      <c r="P64">
        <v>27.335632570659492</v>
      </c>
      <c r="Q64">
        <v>4.7879905213270133</v>
      </c>
      <c r="R64">
        <v>18.61937042459736</v>
      </c>
      <c r="S64">
        <v>11.586402195217561</v>
      </c>
      <c r="T64">
        <v>0</v>
      </c>
      <c r="U64">
        <v>51.754416212049328</v>
      </c>
      <c r="V64">
        <v>9.1039106145251409</v>
      </c>
      <c r="W64">
        <v>15.28355066012489</v>
      </c>
      <c r="X64">
        <v>64.90149499403843</v>
      </c>
      <c r="Y64">
        <v>0</v>
      </c>
      <c r="Z64">
        <v>5.7568579199999999</v>
      </c>
      <c r="AA64">
        <v>18.736271999999996</v>
      </c>
      <c r="AB64">
        <v>17.352844704000002</v>
      </c>
      <c r="AC64">
        <v>12.7643852736</v>
      </c>
      <c r="AD64">
        <v>16.071074640000003</v>
      </c>
      <c r="AE64">
        <v>14.481785520000003</v>
      </c>
      <c r="AF64">
        <v>6.1515000000000004</v>
      </c>
      <c r="AG64">
        <v>26.726187359999997</v>
      </c>
      <c r="AH64">
        <v>67.171467599999986</v>
      </c>
      <c r="AI64">
        <v>6.7092191999999997</v>
      </c>
      <c r="AJ64">
        <v>0</v>
      </c>
      <c r="AK64">
        <v>22.296000000000003</v>
      </c>
      <c r="AL64">
        <v>59.209270000000004</v>
      </c>
      <c r="AM64">
        <v>6.9412382247619053</v>
      </c>
      <c r="AN64">
        <v>0</v>
      </c>
      <c r="AO64">
        <v>7.8766128000000002</v>
      </c>
      <c r="AP64">
        <v>0</v>
      </c>
      <c r="AQ64">
        <v>0</v>
      </c>
      <c r="AR64">
        <v>21.577017599999994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33.358228746082901</v>
      </c>
      <c r="BB64">
        <f t="shared" si="0"/>
        <v>962.40980691854668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160.79269631619343</v>
      </c>
      <c r="L65">
        <v>131.37067120154461</v>
      </c>
      <c r="M65">
        <v>55.457837558199692</v>
      </c>
      <c r="N65">
        <v>51.88146023125438</v>
      </c>
      <c r="O65">
        <v>73.286782285391567</v>
      </c>
      <c r="P65">
        <v>27.335632570659492</v>
      </c>
      <c r="Q65">
        <v>4.7865505656108596</v>
      </c>
      <c r="R65">
        <v>18.616605478678338</v>
      </c>
      <c r="S65">
        <v>11.586611947104423</v>
      </c>
      <c r="T65">
        <v>0</v>
      </c>
      <c r="U65">
        <v>51.754416212049328</v>
      </c>
      <c r="V65">
        <v>9.1039106145251409</v>
      </c>
      <c r="W65">
        <v>15.283790641711228</v>
      </c>
      <c r="X65">
        <v>80.258665040837911</v>
      </c>
      <c r="Y65">
        <v>0</v>
      </c>
      <c r="Z65">
        <v>5.7568579199999999</v>
      </c>
      <c r="AA65">
        <v>18.736271999999996</v>
      </c>
      <c r="AB65">
        <v>17.352844704000002</v>
      </c>
      <c r="AC65">
        <v>12.7643852736</v>
      </c>
      <c r="AD65">
        <v>16.071074640000003</v>
      </c>
      <c r="AE65">
        <v>14.481785520000003</v>
      </c>
      <c r="AF65">
        <v>6.1515000000000004</v>
      </c>
      <c r="AG65">
        <v>26.726187359999997</v>
      </c>
      <c r="AH65">
        <v>67.171467599999986</v>
      </c>
      <c r="AI65">
        <v>6.7092191999999997</v>
      </c>
      <c r="AJ65">
        <v>0</v>
      </c>
      <c r="AK65">
        <v>22.296000000000003</v>
      </c>
      <c r="AL65">
        <v>59.209270000000004</v>
      </c>
      <c r="AM65">
        <v>6.9412382247619053</v>
      </c>
      <c r="AN65">
        <v>0</v>
      </c>
      <c r="AO65">
        <v>7.8766128000000002</v>
      </c>
      <c r="AP65">
        <v>0</v>
      </c>
      <c r="AQ65">
        <v>0</v>
      </c>
      <c r="AR65">
        <v>21.577017599999994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34.014113910517835</v>
      </c>
      <c r="BB65">
        <f t="shared" si="0"/>
        <v>981.33258020920482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160.79269631619343</v>
      </c>
      <c r="L66">
        <v>131.37067120154461</v>
      </c>
      <c r="M66">
        <v>55.457837558199692</v>
      </c>
      <c r="N66">
        <v>51.88146023125438</v>
      </c>
      <c r="O66">
        <v>73.286782285391567</v>
      </c>
      <c r="P66">
        <v>27.335632570659492</v>
      </c>
      <c r="Q66">
        <v>4.7865505656108596</v>
      </c>
      <c r="R66">
        <v>18.616605478678338</v>
      </c>
      <c r="S66">
        <v>11.586611947104423</v>
      </c>
      <c r="T66">
        <v>0</v>
      </c>
      <c r="U66">
        <v>51.754416212049328</v>
      </c>
      <c r="V66">
        <v>9.1039106145251409</v>
      </c>
      <c r="W66">
        <v>15.283790641711228</v>
      </c>
      <c r="X66">
        <v>80.258665040837911</v>
      </c>
      <c r="Y66">
        <v>0</v>
      </c>
      <c r="Z66">
        <v>5.7568579199999999</v>
      </c>
      <c r="AA66">
        <v>18.736271999999996</v>
      </c>
      <c r="AB66">
        <v>17.352844704000002</v>
      </c>
      <c r="AC66">
        <v>12.7643852736</v>
      </c>
      <c r="AD66">
        <v>16.071074640000003</v>
      </c>
      <c r="AE66">
        <v>14.481785520000003</v>
      </c>
      <c r="AF66">
        <v>6.1515000000000004</v>
      </c>
      <c r="AG66">
        <v>26.726187359999997</v>
      </c>
      <c r="AH66">
        <v>67.171467599999986</v>
      </c>
      <c r="AI66">
        <v>6.7092191999999997</v>
      </c>
      <c r="AJ66">
        <v>0</v>
      </c>
      <c r="AK66">
        <v>22.296000000000003</v>
      </c>
      <c r="AL66">
        <v>59.209270000000004</v>
      </c>
      <c r="AM66">
        <v>6.9412382247619053</v>
      </c>
      <c r="AN66">
        <v>0</v>
      </c>
      <c r="AO66">
        <v>7.8766128000000002</v>
      </c>
      <c r="AP66">
        <v>0</v>
      </c>
      <c r="AQ66">
        <v>0</v>
      </c>
      <c r="AR66">
        <v>21.577017599999994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34.014113910517835</v>
      </c>
      <c r="BB66">
        <f t="shared" si="0"/>
        <v>981.33258020920482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160.79269631619343</v>
      </c>
      <c r="L67">
        <v>135.52993872528012</v>
      </c>
      <c r="M67">
        <v>55.457837558199692</v>
      </c>
      <c r="N67">
        <v>51.88146023125438</v>
      </c>
      <c r="O67">
        <v>73.286782285391567</v>
      </c>
      <c r="P67">
        <v>27.335632570659492</v>
      </c>
      <c r="Q67">
        <v>5.9695639060344829</v>
      </c>
      <c r="R67">
        <v>18.616605478678338</v>
      </c>
      <c r="S67">
        <v>11.586611947104423</v>
      </c>
      <c r="T67">
        <v>0</v>
      </c>
      <c r="U67">
        <v>51.754416212049328</v>
      </c>
      <c r="V67">
        <v>9.1039106145251409</v>
      </c>
      <c r="W67">
        <v>15.283790641711228</v>
      </c>
      <c r="X67">
        <v>80.258665040837911</v>
      </c>
      <c r="Y67">
        <v>0</v>
      </c>
      <c r="Z67">
        <v>5.7568579199999999</v>
      </c>
      <c r="AA67">
        <v>18.736271999999996</v>
      </c>
      <c r="AB67">
        <v>17.352844704000002</v>
      </c>
      <c r="AC67">
        <v>12.7643852736</v>
      </c>
      <c r="AD67">
        <v>16.071074640000003</v>
      </c>
      <c r="AE67">
        <v>14.481785520000003</v>
      </c>
      <c r="AF67">
        <v>6.1515000000000004</v>
      </c>
      <c r="AG67">
        <v>26.726187359999997</v>
      </c>
      <c r="AH67">
        <v>67.171467599999986</v>
      </c>
      <c r="AI67">
        <v>6.7092191999999997</v>
      </c>
      <c r="AJ67">
        <v>0</v>
      </c>
      <c r="AK67">
        <v>22.296000000000003</v>
      </c>
      <c r="AL67">
        <v>59.209270000000004</v>
      </c>
      <c r="AM67">
        <v>6.9412382247619053</v>
      </c>
      <c r="AN67">
        <v>0</v>
      </c>
      <c r="AO67">
        <v>7.8766128000000002</v>
      </c>
      <c r="AP67">
        <v>0</v>
      </c>
      <c r="AQ67">
        <v>0</v>
      </c>
      <c r="AR67">
        <v>21.577017599999994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34.193080225437626</v>
      </c>
      <c r="BB67">
        <f t="shared" si="0"/>
        <v>986.49589475844402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160.79269631619343</v>
      </c>
      <c r="L68">
        <v>147.95614166666667</v>
      </c>
      <c r="M68">
        <v>55.457837558199692</v>
      </c>
      <c r="N68">
        <v>51.88146023125438</v>
      </c>
      <c r="O68">
        <v>73.286782285391567</v>
      </c>
      <c r="P68">
        <v>27.335632570659492</v>
      </c>
      <c r="Q68">
        <v>6.4750488086206897</v>
      </c>
      <c r="R68">
        <v>18.616605478678338</v>
      </c>
      <c r="S68">
        <v>11.586611947104423</v>
      </c>
      <c r="T68">
        <v>0</v>
      </c>
      <c r="U68">
        <v>51.754416212049328</v>
      </c>
      <c r="V68">
        <v>9.1039106145251409</v>
      </c>
      <c r="W68">
        <v>15.283790641711228</v>
      </c>
      <c r="X68">
        <v>80.258665040837911</v>
      </c>
      <c r="Y68">
        <v>0</v>
      </c>
      <c r="Z68">
        <v>5.7568579199999999</v>
      </c>
      <c r="AA68">
        <v>18.736271999999996</v>
      </c>
      <c r="AB68">
        <v>17.352844704000002</v>
      </c>
      <c r="AC68">
        <v>12.7643852736</v>
      </c>
      <c r="AD68">
        <v>16.071074640000003</v>
      </c>
      <c r="AE68">
        <v>14.481785520000003</v>
      </c>
      <c r="AF68">
        <v>6.1515000000000004</v>
      </c>
      <c r="AG68">
        <v>26.726187359999997</v>
      </c>
      <c r="AH68">
        <v>67.171467599999986</v>
      </c>
      <c r="AI68">
        <v>6.7092191999999997</v>
      </c>
      <c r="AJ68">
        <v>0</v>
      </c>
      <c r="AK68">
        <v>22.296000000000003</v>
      </c>
      <c r="AL68">
        <v>59.209270000000004</v>
      </c>
      <c r="AM68">
        <v>6.9412382247619053</v>
      </c>
      <c r="AN68">
        <v>0</v>
      </c>
      <c r="AO68">
        <v>7.8766128000000002</v>
      </c>
      <c r="AP68">
        <v>0</v>
      </c>
      <c r="AQ68">
        <v>0</v>
      </c>
      <c r="AR68">
        <v>21.577017599999994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34.626292153671869</v>
      </c>
      <c r="BB68">
        <f t="shared" ref="BB68:BB99" si="1">SUM(B68:AZ68)-BA68</f>
        <v>998.99437067418251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160.79269631619343</v>
      </c>
      <c r="L69">
        <v>64.148281327941632</v>
      </c>
      <c r="M69">
        <v>55.457837558199692</v>
      </c>
      <c r="N69">
        <v>51.88146023125438</v>
      </c>
      <c r="O69">
        <v>73.286782285391567</v>
      </c>
      <c r="P69">
        <v>27.202174648522668</v>
      </c>
      <c r="Q69">
        <v>7.519861134751773</v>
      </c>
      <c r="R69">
        <v>18.616605478678338</v>
      </c>
      <c r="S69">
        <v>11.586611947104423</v>
      </c>
      <c r="T69">
        <v>0</v>
      </c>
      <c r="U69">
        <v>51.754416212049328</v>
      </c>
      <c r="V69">
        <v>9.1039106145251409</v>
      </c>
      <c r="W69">
        <v>15.283790641711228</v>
      </c>
      <c r="X69">
        <v>80.258665040837911</v>
      </c>
      <c r="Y69">
        <v>0</v>
      </c>
      <c r="Z69">
        <v>5.7568579199999999</v>
      </c>
      <c r="AA69">
        <v>18.736271999999996</v>
      </c>
      <c r="AB69">
        <v>17.352844704000002</v>
      </c>
      <c r="AC69">
        <v>12.7643852736</v>
      </c>
      <c r="AD69">
        <v>16.071074640000003</v>
      </c>
      <c r="AE69">
        <v>14.481785520000003</v>
      </c>
      <c r="AF69">
        <v>6.1515000000000004</v>
      </c>
      <c r="AG69">
        <v>26.726187359999997</v>
      </c>
      <c r="AH69">
        <v>67.171467599999986</v>
      </c>
      <c r="AI69">
        <v>1.1182032</v>
      </c>
      <c r="AJ69">
        <v>0</v>
      </c>
      <c r="AK69">
        <v>22.296000000000003</v>
      </c>
      <c r="AL69">
        <v>59.209270000000004</v>
      </c>
      <c r="AM69">
        <v>6.9412382247619053</v>
      </c>
      <c r="AN69">
        <v>0</v>
      </c>
      <c r="AO69">
        <v>7.8766128000000002</v>
      </c>
      <c r="AP69">
        <v>0</v>
      </c>
      <c r="AQ69">
        <v>0</v>
      </c>
      <c r="AR69">
        <v>21.577017599999994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31.661960134035109</v>
      </c>
      <c r="BB69">
        <f t="shared" si="1"/>
        <v>913.4711807590885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160.79269631619343</v>
      </c>
      <c r="L70">
        <v>58.976107593861492</v>
      </c>
      <c r="M70">
        <v>55.457837558199692</v>
      </c>
      <c r="N70">
        <v>51.88146023125438</v>
      </c>
      <c r="O70">
        <v>73.286782285391567</v>
      </c>
      <c r="P70">
        <v>27.202174648522668</v>
      </c>
      <c r="Q70">
        <v>8.8130715063520864</v>
      </c>
      <c r="R70">
        <v>18.616605478678338</v>
      </c>
      <c r="S70">
        <v>11.586611947104423</v>
      </c>
      <c r="T70">
        <v>0</v>
      </c>
      <c r="U70">
        <v>51.754416212049328</v>
      </c>
      <c r="V70">
        <v>9.1039106145251409</v>
      </c>
      <c r="W70">
        <v>15.283790641711228</v>
      </c>
      <c r="X70">
        <v>80.258665040837911</v>
      </c>
      <c r="Y70">
        <v>0</v>
      </c>
      <c r="Z70">
        <v>5.7568579199999999</v>
      </c>
      <c r="AA70">
        <v>18.736271999999996</v>
      </c>
      <c r="AB70">
        <v>17.352844704000002</v>
      </c>
      <c r="AC70">
        <v>12.7643852736</v>
      </c>
      <c r="AD70">
        <v>16.071074640000003</v>
      </c>
      <c r="AE70">
        <v>14.481785520000003</v>
      </c>
      <c r="AF70">
        <v>6.1515000000000004</v>
      </c>
      <c r="AG70">
        <v>26.726187359999997</v>
      </c>
      <c r="AH70">
        <v>67.171467599999986</v>
      </c>
      <c r="AI70">
        <v>1.1182032</v>
      </c>
      <c r="AJ70">
        <v>0</v>
      </c>
      <c r="AK70">
        <v>22.296000000000003</v>
      </c>
      <c r="AL70">
        <v>59.209270000000004</v>
      </c>
      <c r="AM70">
        <v>6.9412382247619053</v>
      </c>
      <c r="AN70">
        <v>0</v>
      </c>
      <c r="AO70">
        <v>7.8766128000000002</v>
      </c>
      <c r="AP70">
        <v>0</v>
      </c>
      <c r="AQ70">
        <v>0</v>
      </c>
      <c r="AR70">
        <v>21.577017599999994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31.532014906762424</v>
      </c>
      <c r="BB70">
        <f t="shared" si="1"/>
        <v>909.72216262388122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160.78543003582254</v>
      </c>
      <c r="L71">
        <v>84.996542628114852</v>
      </c>
      <c r="M71">
        <v>55.457837558199692</v>
      </c>
      <c r="N71">
        <v>51.88146023125438</v>
      </c>
      <c r="O71">
        <v>73.286782285391567</v>
      </c>
      <c r="P71">
        <v>27.202174648522668</v>
      </c>
      <c r="Q71">
        <v>9.5803294610778451</v>
      </c>
      <c r="R71">
        <v>18.616605478678338</v>
      </c>
      <c r="S71">
        <v>11.586611947104423</v>
      </c>
      <c r="T71">
        <v>0</v>
      </c>
      <c r="U71">
        <v>51.754416212049328</v>
      </c>
      <c r="V71">
        <v>9.1039106145251409</v>
      </c>
      <c r="W71">
        <v>15.283790641711228</v>
      </c>
      <c r="X71">
        <v>80.258665040837911</v>
      </c>
      <c r="Y71">
        <v>0</v>
      </c>
      <c r="Z71">
        <v>5.7568579199999999</v>
      </c>
      <c r="AA71">
        <v>18.736271999999996</v>
      </c>
      <c r="AB71">
        <v>17.352844704000002</v>
      </c>
      <c r="AC71">
        <v>12.7643852736</v>
      </c>
      <c r="AD71">
        <v>16.071074640000003</v>
      </c>
      <c r="AE71">
        <v>14.481785520000003</v>
      </c>
      <c r="AF71">
        <v>6.1515000000000004</v>
      </c>
      <c r="AG71">
        <v>26.726187359999997</v>
      </c>
      <c r="AH71">
        <v>67.171467599999986</v>
      </c>
      <c r="AI71">
        <v>1.1182032</v>
      </c>
      <c r="AJ71">
        <v>0</v>
      </c>
      <c r="AK71">
        <v>22.296000000000003</v>
      </c>
      <c r="AL71">
        <v>59.209270000000004</v>
      </c>
      <c r="AM71">
        <v>6.9412382247619053</v>
      </c>
      <c r="AN71">
        <v>0</v>
      </c>
      <c r="AO71">
        <v>9.6843600000000016</v>
      </c>
      <c r="AP71">
        <v>0</v>
      </c>
      <c r="AQ71">
        <v>0</v>
      </c>
      <c r="AR71">
        <v>21.577017599999994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32.489718819773344</v>
      </c>
      <c r="BB71">
        <f t="shared" si="1"/>
        <v>937.35263261947864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160.78543003582254</v>
      </c>
      <c r="L72">
        <v>126.97045729067139</v>
      </c>
      <c r="M72">
        <v>55.457837558199692</v>
      </c>
      <c r="N72">
        <v>51.88146023125438</v>
      </c>
      <c r="O72">
        <v>73.286782285391567</v>
      </c>
      <c r="P72">
        <v>27.202174648522668</v>
      </c>
      <c r="Q72">
        <v>9.5803294610778451</v>
      </c>
      <c r="R72">
        <v>18.616605478678338</v>
      </c>
      <c r="S72">
        <v>11.586611947104423</v>
      </c>
      <c r="T72">
        <v>0</v>
      </c>
      <c r="U72">
        <v>51.754416212049328</v>
      </c>
      <c r="V72">
        <v>9.1039106145251409</v>
      </c>
      <c r="W72">
        <v>15.283790641711228</v>
      </c>
      <c r="X72">
        <v>80.258665040837911</v>
      </c>
      <c r="Y72">
        <v>0</v>
      </c>
      <c r="Z72">
        <v>2.8784289600000004</v>
      </c>
      <c r="AA72">
        <v>18.736271999999996</v>
      </c>
      <c r="AB72">
        <v>17.352844704000002</v>
      </c>
      <c r="AC72">
        <v>12.7643852736</v>
      </c>
      <c r="AD72">
        <v>16.071074640000003</v>
      </c>
      <c r="AE72">
        <v>14.481785520000003</v>
      </c>
      <c r="AF72">
        <v>6.1515000000000004</v>
      </c>
      <c r="AG72">
        <v>26.726187359999997</v>
      </c>
      <c r="AH72">
        <v>67.171467599999986</v>
      </c>
      <c r="AI72">
        <v>1.1182032</v>
      </c>
      <c r="AJ72">
        <v>0</v>
      </c>
      <c r="AK72">
        <v>22.296000000000003</v>
      </c>
      <c r="AL72">
        <v>59.209270000000004</v>
      </c>
      <c r="AM72">
        <v>6.9412382247619053</v>
      </c>
      <c r="AN72">
        <v>0</v>
      </c>
      <c r="AO72">
        <v>9.6843600000000016</v>
      </c>
      <c r="AP72">
        <v>0</v>
      </c>
      <c r="AQ72">
        <v>7.8605999999999998</v>
      </c>
      <c r="AR72">
        <v>21.577017599999994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34.062747268974078</v>
      </c>
      <c r="BB72">
        <f t="shared" si="1"/>
        <v>982.73568987283443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160.78543003582254</v>
      </c>
      <c r="L73">
        <v>126.97045729067139</v>
      </c>
      <c r="M73">
        <v>55.457837558199692</v>
      </c>
      <c r="N73">
        <v>51.88146023125438</v>
      </c>
      <c r="O73">
        <v>73.286782285391567</v>
      </c>
      <c r="P73">
        <v>27.202174648522668</v>
      </c>
      <c r="Q73">
        <v>9.5803294610778451</v>
      </c>
      <c r="R73">
        <v>18.616605478678338</v>
      </c>
      <c r="S73">
        <v>11.586611947104423</v>
      </c>
      <c r="T73">
        <v>0</v>
      </c>
      <c r="U73">
        <v>51.754416212049328</v>
      </c>
      <c r="V73">
        <v>9.1039106145251409</v>
      </c>
      <c r="W73">
        <v>15.283790641711228</v>
      </c>
      <c r="X73">
        <v>80.258665040837911</v>
      </c>
      <c r="Y73">
        <v>0</v>
      </c>
      <c r="Z73">
        <v>2.8784289600000004</v>
      </c>
      <c r="AA73">
        <v>18.736271999999996</v>
      </c>
      <c r="AB73">
        <v>17.352844704000002</v>
      </c>
      <c r="AC73">
        <v>12.7643852736</v>
      </c>
      <c r="AD73">
        <v>16.071074640000003</v>
      </c>
      <c r="AE73">
        <v>14.481785520000003</v>
      </c>
      <c r="AF73">
        <v>6.1515000000000004</v>
      </c>
      <c r="AG73">
        <v>26.726187359999997</v>
      </c>
      <c r="AH73">
        <v>67.171467599999986</v>
      </c>
      <c r="AI73">
        <v>6.7092191999999997</v>
      </c>
      <c r="AJ73">
        <v>0</v>
      </c>
      <c r="AK73">
        <v>22.296000000000003</v>
      </c>
      <c r="AL73">
        <v>59.209270000000004</v>
      </c>
      <c r="AM73">
        <v>6.9412382247619053</v>
      </c>
      <c r="AN73">
        <v>0</v>
      </c>
      <c r="AO73">
        <v>9.6843600000000016</v>
      </c>
      <c r="AP73">
        <v>0</v>
      </c>
      <c r="AQ73">
        <v>7.8605999999999998</v>
      </c>
      <c r="AR73">
        <v>21.577017599999994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34.250046304974077</v>
      </c>
      <c r="BB73">
        <f t="shared" si="1"/>
        <v>988.1394068368345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160.78622024866783</v>
      </c>
      <c r="L74">
        <v>126.97456570091776</v>
      </c>
      <c r="M74">
        <v>55.457837558199692</v>
      </c>
      <c r="N74">
        <v>51.88146023125438</v>
      </c>
      <c r="O74">
        <v>73.286782285391567</v>
      </c>
      <c r="P74">
        <v>27.202174648522668</v>
      </c>
      <c r="Q74">
        <v>9.5803294610778451</v>
      </c>
      <c r="R74">
        <v>18.616605478678338</v>
      </c>
      <c r="S74">
        <v>11.586611947104423</v>
      </c>
      <c r="T74">
        <v>0</v>
      </c>
      <c r="U74">
        <v>51.754416212049328</v>
      </c>
      <c r="V74">
        <v>9.1039106145251409</v>
      </c>
      <c r="W74">
        <v>15.28355066012489</v>
      </c>
      <c r="X74">
        <v>64.90149499403843</v>
      </c>
      <c r="Y74">
        <v>0</v>
      </c>
      <c r="Z74">
        <v>2.8784289600000004</v>
      </c>
      <c r="AA74">
        <v>18.736271999999996</v>
      </c>
      <c r="AB74">
        <v>17.352844704000002</v>
      </c>
      <c r="AC74">
        <v>12.7643852736</v>
      </c>
      <c r="AD74">
        <v>16.071074640000003</v>
      </c>
      <c r="AE74">
        <v>14.481785520000003</v>
      </c>
      <c r="AF74">
        <v>6.1515000000000004</v>
      </c>
      <c r="AG74">
        <v>26.726187359999997</v>
      </c>
      <c r="AH74">
        <v>67.171467599999986</v>
      </c>
      <c r="AI74">
        <v>6.7092191999999997</v>
      </c>
      <c r="AJ74">
        <v>0</v>
      </c>
      <c r="AK74">
        <v>22.296000000000003</v>
      </c>
      <c r="AL74">
        <v>59.209270000000004</v>
      </c>
      <c r="AM74">
        <v>6.9412382247619053</v>
      </c>
      <c r="AN74">
        <v>0</v>
      </c>
      <c r="AO74">
        <v>9.6843600000000016</v>
      </c>
      <c r="AP74">
        <v>0</v>
      </c>
      <c r="AQ74">
        <v>15.7212</v>
      </c>
      <c r="AR74">
        <v>21.577017599999994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33.99906675616397</v>
      </c>
      <c r="BB74">
        <f t="shared" si="1"/>
        <v>980.89847498035044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160.78622024866783</v>
      </c>
      <c r="L75">
        <v>126.97456570091776</v>
      </c>
      <c r="M75">
        <v>75.626798191533084</v>
      </c>
      <c r="N75">
        <v>71.2188040886019</v>
      </c>
      <c r="O75">
        <v>92.58026862931159</v>
      </c>
      <c r="P75">
        <v>27.202174648522668</v>
      </c>
      <c r="Q75">
        <v>9.5803294610778451</v>
      </c>
      <c r="R75">
        <v>18.616605478678338</v>
      </c>
      <c r="S75">
        <v>11.586611947104423</v>
      </c>
      <c r="T75">
        <v>0</v>
      </c>
      <c r="U75">
        <v>51.754416212049328</v>
      </c>
      <c r="V75">
        <v>9.1039106145251409</v>
      </c>
      <c r="W75">
        <v>15.28355066012489</v>
      </c>
      <c r="X75">
        <v>64.90149499403843</v>
      </c>
      <c r="Y75">
        <v>0</v>
      </c>
      <c r="Z75">
        <v>2.8784289600000004</v>
      </c>
      <c r="AA75">
        <v>18.736271999999996</v>
      </c>
      <c r="AB75">
        <v>17.352844704000002</v>
      </c>
      <c r="AC75">
        <v>12.7643852736</v>
      </c>
      <c r="AD75">
        <v>16.071074640000003</v>
      </c>
      <c r="AE75">
        <v>14.481785520000003</v>
      </c>
      <c r="AF75">
        <v>6.1515000000000004</v>
      </c>
      <c r="AG75">
        <v>26.726187359999997</v>
      </c>
      <c r="AH75">
        <v>67.171467599999986</v>
      </c>
      <c r="AI75">
        <v>6.7092191999999997</v>
      </c>
      <c r="AJ75">
        <v>0</v>
      </c>
      <c r="AK75">
        <v>22.296000000000003</v>
      </c>
      <c r="AL75">
        <v>59.209270000000004</v>
      </c>
      <c r="AM75">
        <v>6.9412382247619053</v>
      </c>
      <c r="AN75">
        <v>0</v>
      </c>
      <c r="AO75">
        <v>9.6843600000000016</v>
      </c>
      <c r="AP75">
        <v>0</v>
      </c>
      <c r="AQ75">
        <v>23.581800000000005</v>
      </c>
      <c r="AR75">
        <v>23.031648000000001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36.280919522583815</v>
      </c>
      <c r="BB75">
        <f t="shared" si="1"/>
        <v>1046.7316434485315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160.78622024866783</v>
      </c>
      <c r="L76">
        <v>126.97445612973833</v>
      </c>
      <c r="M76">
        <v>75.626798191533084</v>
      </c>
      <c r="N76">
        <v>72.212936046511643</v>
      </c>
      <c r="O76">
        <v>93.528875564435225</v>
      </c>
      <c r="P76">
        <v>27.202174648522668</v>
      </c>
      <c r="Q76">
        <v>9.5803294610778451</v>
      </c>
      <c r="R76">
        <v>18.616605478678338</v>
      </c>
      <c r="S76">
        <v>11.586611947104423</v>
      </c>
      <c r="T76">
        <v>0</v>
      </c>
      <c r="U76">
        <v>51.754416212049328</v>
      </c>
      <c r="V76">
        <v>9.1039106145251409</v>
      </c>
      <c r="W76">
        <v>15.28355066012489</v>
      </c>
      <c r="X76">
        <v>64.90149499403843</v>
      </c>
      <c r="Y76">
        <v>0</v>
      </c>
      <c r="Z76">
        <v>2.8784289600000004</v>
      </c>
      <c r="AA76">
        <v>18.736271999999996</v>
      </c>
      <c r="AB76">
        <v>17.352844704000002</v>
      </c>
      <c r="AC76">
        <v>12.7643852736</v>
      </c>
      <c r="AD76">
        <v>16.071074640000003</v>
      </c>
      <c r="AE76">
        <v>14.481785520000003</v>
      </c>
      <c r="AF76">
        <v>6.1515000000000004</v>
      </c>
      <c r="AG76">
        <v>26.726187359999997</v>
      </c>
      <c r="AH76">
        <v>67.171467599999986</v>
      </c>
      <c r="AI76">
        <v>6.7092191999999997</v>
      </c>
      <c r="AJ76">
        <v>0</v>
      </c>
      <c r="AK76">
        <v>22.296000000000003</v>
      </c>
      <c r="AL76">
        <v>59.209270000000004</v>
      </c>
      <c r="AM76">
        <v>6.9412382247619053</v>
      </c>
      <c r="AN76">
        <v>0</v>
      </c>
      <c r="AO76">
        <v>9.6843600000000016</v>
      </c>
      <c r="AP76">
        <v>0</v>
      </c>
      <c r="AQ76">
        <v>23.581800000000005</v>
      </c>
      <c r="AR76">
        <v>23.031648000000001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36.34599807879809</v>
      </c>
      <c r="BB76">
        <f t="shared" si="1"/>
        <v>1048.6091942141711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160.78622024866783</v>
      </c>
      <c r="L77">
        <v>126.97325529735049</v>
      </c>
      <c r="M77">
        <v>85.687663063734632</v>
      </c>
      <c r="N77">
        <v>59.547722214890292</v>
      </c>
      <c r="O77">
        <v>78.873827359513712</v>
      </c>
      <c r="P77">
        <v>27.202174648522668</v>
      </c>
      <c r="Q77">
        <v>9.5850664136622381</v>
      </c>
      <c r="R77">
        <v>18.61937042459736</v>
      </c>
      <c r="S77">
        <v>11.586402195217561</v>
      </c>
      <c r="T77">
        <v>0</v>
      </c>
      <c r="U77">
        <v>51.754416212049328</v>
      </c>
      <c r="V77">
        <v>9.1039106145251409</v>
      </c>
      <c r="W77">
        <v>15.28355066012489</v>
      </c>
      <c r="X77">
        <v>64.90149499403843</v>
      </c>
      <c r="Y77">
        <v>0</v>
      </c>
      <c r="Z77">
        <v>2.8784289600000004</v>
      </c>
      <c r="AA77">
        <v>18.736271999999996</v>
      </c>
      <c r="AB77">
        <v>17.352844704000002</v>
      </c>
      <c r="AC77">
        <v>12.7643852736</v>
      </c>
      <c r="AD77">
        <v>16.071074640000003</v>
      </c>
      <c r="AE77">
        <v>14.481785520000003</v>
      </c>
      <c r="AF77">
        <v>6.1515000000000004</v>
      </c>
      <c r="AG77">
        <v>26.726187359999997</v>
      </c>
      <c r="AH77">
        <v>67.171467599999986</v>
      </c>
      <c r="AI77">
        <v>6.7092191999999997</v>
      </c>
      <c r="AJ77">
        <v>0</v>
      </c>
      <c r="AK77">
        <v>22.296000000000003</v>
      </c>
      <c r="AL77">
        <v>59.209270000000004</v>
      </c>
      <c r="AM77">
        <v>6.9412382247619053</v>
      </c>
      <c r="AN77">
        <v>0</v>
      </c>
      <c r="AO77">
        <v>9.6843600000000016</v>
      </c>
      <c r="AP77">
        <v>0</v>
      </c>
      <c r="AQ77">
        <v>25.153919999999999</v>
      </c>
      <c r="AR77">
        <v>23.031648000000001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35.820678650438779</v>
      </c>
      <c r="BB77">
        <f t="shared" si="1"/>
        <v>1033.4533277924179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160.78622024866783</v>
      </c>
      <c r="L78">
        <v>126.97265472579873</v>
      </c>
      <c r="M78">
        <v>85.687663063734632</v>
      </c>
      <c r="N78">
        <v>59.547722214890292</v>
      </c>
      <c r="O78">
        <v>78.873827359513712</v>
      </c>
      <c r="P78">
        <v>27.202174648522668</v>
      </c>
      <c r="Q78">
        <v>9.5850664136622381</v>
      </c>
      <c r="R78">
        <v>18.61937042459736</v>
      </c>
      <c r="S78">
        <v>11.586402195217561</v>
      </c>
      <c r="T78">
        <v>0</v>
      </c>
      <c r="U78">
        <v>51.754416212049328</v>
      </c>
      <c r="V78">
        <v>9.1039106145251409</v>
      </c>
      <c r="W78">
        <v>15.28355066012489</v>
      </c>
      <c r="X78">
        <v>64.90149499403843</v>
      </c>
      <c r="Y78">
        <v>0</v>
      </c>
      <c r="Z78">
        <v>5.7568579199999999</v>
      </c>
      <c r="AA78">
        <v>18.736271999999996</v>
      </c>
      <c r="AB78">
        <v>17.352844704000002</v>
      </c>
      <c r="AC78">
        <v>12.7643852736</v>
      </c>
      <c r="AD78">
        <v>16.071074640000003</v>
      </c>
      <c r="AE78">
        <v>14.481785520000003</v>
      </c>
      <c r="AF78">
        <v>12.303000000000001</v>
      </c>
      <c r="AG78">
        <v>26.726187359999997</v>
      </c>
      <c r="AH78">
        <v>67.171467599999986</v>
      </c>
      <c r="AI78">
        <v>6.7092191999999997</v>
      </c>
      <c r="AJ78">
        <v>0</v>
      </c>
      <c r="AK78">
        <v>22.296000000000003</v>
      </c>
      <c r="AL78">
        <v>59.209270000000004</v>
      </c>
      <c r="AM78">
        <v>6.9412382247619053</v>
      </c>
      <c r="AN78">
        <v>0</v>
      </c>
      <c r="AO78">
        <v>9.6843600000000016</v>
      </c>
      <c r="AP78">
        <v>0</v>
      </c>
      <c r="AQ78">
        <v>34.586640000000003</v>
      </c>
      <c r="AR78">
        <v>23.031648000000001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36.43915758412777</v>
      </c>
      <c r="BB78">
        <f t="shared" si="1"/>
        <v>1051.2968972471772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160.78622024866783</v>
      </c>
      <c r="L79">
        <v>126.97265472579873</v>
      </c>
      <c r="M79">
        <v>63.120259359286287</v>
      </c>
      <c r="N79">
        <v>52.603947398798638</v>
      </c>
      <c r="O79">
        <v>78.873827359513712</v>
      </c>
      <c r="P79">
        <v>27.202174648522668</v>
      </c>
      <c r="Q79">
        <v>9.5850664136622381</v>
      </c>
      <c r="R79">
        <v>18.61937042459736</v>
      </c>
      <c r="S79">
        <v>11.586402195217561</v>
      </c>
      <c r="T79">
        <v>0</v>
      </c>
      <c r="U79">
        <v>51.754416212049328</v>
      </c>
      <c r="V79">
        <v>9.1039106145251409</v>
      </c>
      <c r="W79">
        <v>15.28355066012489</v>
      </c>
      <c r="X79">
        <v>64.90149499403843</v>
      </c>
      <c r="Y79">
        <v>0</v>
      </c>
      <c r="Z79">
        <v>8.6352868800000007</v>
      </c>
      <c r="AA79">
        <v>18.736271999999996</v>
      </c>
      <c r="AB79">
        <v>17.973425519999999</v>
      </c>
      <c r="AC79">
        <v>13.422654719999999</v>
      </c>
      <c r="AD79">
        <v>16.941349440000003</v>
      </c>
      <c r="AE79">
        <v>15.777820799999999</v>
      </c>
      <c r="AF79">
        <v>20.915100000000002</v>
      </c>
      <c r="AG79">
        <v>26.726187359999997</v>
      </c>
      <c r="AH79">
        <v>67.940924040000013</v>
      </c>
      <c r="AI79">
        <v>4.4728127999999998</v>
      </c>
      <c r="AJ79">
        <v>0</v>
      </c>
      <c r="AK79">
        <v>22.296000000000003</v>
      </c>
      <c r="AL79">
        <v>62.416799999999988</v>
      </c>
      <c r="AM79">
        <v>6.9412382247619053</v>
      </c>
      <c r="AN79">
        <v>0</v>
      </c>
      <c r="AO79">
        <v>9.6843600000000016</v>
      </c>
      <c r="AP79">
        <v>0</v>
      </c>
      <c r="AQ79">
        <v>34.586640000000003</v>
      </c>
      <c r="AR79">
        <v>21.577017599999994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35.96045823587157</v>
      </c>
      <c r="BB79">
        <f t="shared" si="1"/>
        <v>1037.4860570172934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160.78622024866783</v>
      </c>
      <c r="L80">
        <v>127.40855553091387</v>
      </c>
      <c r="M80">
        <v>63.120259359286287</v>
      </c>
      <c r="N80">
        <v>52.603947398798638</v>
      </c>
      <c r="O80">
        <v>78.873827359513712</v>
      </c>
      <c r="P80">
        <v>27.202174648522668</v>
      </c>
      <c r="Q80">
        <v>9.5850664136622381</v>
      </c>
      <c r="R80">
        <v>18.61937042459736</v>
      </c>
      <c r="S80">
        <v>11.586402195217561</v>
      </c>
      <c r="T80">
        <v>0</v>
      </c>
      <c r="U80">
        <v>51.754416212049328</v>
      </c>
      <c r="V80">
        <v>9.1039106145251409</v>
      </c>
      <c r="W80">
        <v>15.28355066012489</v>
      </c>
      <c r="X80">
        <v>64.90149499403843</v>
      </c>
      <c r="Y80">
        <v>0</v>
      </c>
      <c r="Z80">
        <v>8.6352868800000007</v>
      </c>
      <c r="AA80">
        <v>18.736271999999996</v>
      </c>
      <c r="AB80">
        <v>17.973425519999999</v>
      </c>
      <c r="AC80">
        <v>13.422654719999999</v>
      </c>
      <c r="AD80">
        <v>16.941349440000003</v>
      </c>
      <c r="AE80">
        <v>15.777820799999999</v>
      </c>
      <c r="AF80">
        <v>20.915100000000002</v>
      </c>
      <c r="AG80">
        <v>26.726187359999997</v>
      </c>
      <c r="AH80">
        <v>67.940924040000013</v>
      </c>
      <c r="AI80">
        <v>21.804962400000001</v>
      </c>
      <c r="AJ80">
        <v>0</v>
      </c>
      <c r="AK80">
        <v>22.296000000000003</v>
      </c>
      <c r="AL80">
        <v>62.416799999999988</v>
      </c>
      <c r="AM80">
        <v>6.9412382247619053</v>
      </c>
      <c r="AN80">
        <v>0</v>
      </c>
      <c r="AO80">
        <v>9.6843600000000016</v>
      </c>
      <c r="AP80">
        <v>0</v>
      </c>
      <c r="AQ80">
        <v>34.586640000000003</v>
      </c>
      <c r="AR80">
        <v>21.577017599999994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36.55568783163865</v>
      </c>
      <c r="BB80">
        <f t="shared" si="1"/>
        <v>1054.6588778266416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160.78622024866783</v>
      </c>
      <c r="L81">
        <v>127.40855553091387</v>
      </c>
      <c r="M81">
        <v>64.522003077194981</v>
      </c>
      <c r="N81">
        <v>52.840898902172022</v>
      </c>
      <c r="O81">
        <v>80.736092234570819</v>
      </c>
      <c r="P81">
        <v>27.202174648522668</v>
      </c>
      <c r="Q81">
        <v>9.5850664136622381</v>
      </c>
      <c r="R81">
        <v>18.61937042459736</v>
      </c>
      <c r="S81">
        <v>11.586402195217561</v>
      </c>
      <c r="T81">
        <v>0</v>
      </c>
      <c r="U81">
        <v>51.754416212049328</v>
      </c>
      <c r="V81">
        <v>9.1039106145251409</v>
      </c>
      <c r="W81">
        <v>15.28355066012489</v>
      </c>
      <c r="X81">
        <v>64.90149499403843</v>
      </c>
      <c r="Y81">
        <v>0</v>
      </c>
      <c r="Z81">
        <v>8.6352868800000007</v>
      </c>
      <c r="AA81">
        <v>18.736271999999996</v>
      </c>
      <c r="AB81">
        <v>17.973425519999999</v>
      </c>
      <c r="AC81">
        <v>13.422654719999999</v>
      </c>
      <c r="AD81">
        <v>16.941349440000003</v>
      </c>
      <c r="AE81">
        <v>15.777820799999999</v>
      </c>
      <c r="AF81">
        <v>20.915100000000002</v>
      </c>
      <c r="AG81">
        <v>26.726187359999997</v>
      </c>
      <c r="AH81">
        <v>67.940924040000013</v>
      </c>
      <c r="AI81">
        <v>21.804962400000001</v>
      </c>
      <c r="AJ81">
        <v>0</v>
      </c>
      <c r="AK81">
        <v>22.296000000000003</v>
      </c>
      <c r="AL81">
        <v>62.416799999999988</v>
      </c>
      <c r="AM81">
        <v>6.9412382247619053</v>
      </c>
      <c r="AN81">
        <v>0</v>
      </c>
      <c r="AO81">
        <v>9.6843600000000016</v>
      </c>
      <c r="AP81">
        <v>0</v>
      </c>
      <c r="AQ81">
        <v>34.586640000000003</v>
      </c>
      <c r="AR81">
        <v>21.577017599999994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36.672970022299836</v>
      </c>
      <c r="BB81">
        <f t="shared" si="1"/>
        <v>1058.0425557323197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160.78622024866783</v>
      </c>
      <c r="L82">
        <v>127.40855553091387</v>
      </c>
      <c r="M82">
        <v>64.522003077194981</v>
      </c>
      <c r="N82">
        <v>52.840898902172022</v>
      </c>
      <c r="O82">
        <v>80.736092234570819</v>
      </c>
      <c r="P82">
        <v>27.202174648522668</v>
      </c>
      <c r="Q82">
        <v>9.5850664136622381</v>
      </c>
      <c r="R82">
        <v>18.61937042459736</v>
      </c>
      <c r="S82">
        <v>11.586402195217561</v>
      </c>
      <c r="T82">
        <v>0</v>
      </c>
      <c r="U82">
        <v>51.754416212049328</v>
      </c>
      <c r="V82">
        <v>9.1039106145251409</v>
      </c>
      <c r="W82">
        <v>15.28355066012489</v>
      </c>
      <c r="X82">
        <v>64.90149499403843</v>
      </c>
      <c r="Y82">
        <v>0</v>
      </c>
      <c r="Z82">
        <v>8.6352868800000007</v>
      </c>
      <c r="AA82">
        <v>18.736271999999996</v>
      </c>
      <c r="AB82">
        <v>17.973425519999999</v>
      </c>
      <c r="AC82">
        <v>13.422654719999999</v>
      </c>
      <c r="AD82">
        <v>16.941349440000003</v>
      </c>
      <c r="AE82">
        <v>15.777820799999999</v>
      </c>
      <c r="AF82">
        <v>20.915100000000002</v>
      </c>
      <c r="AG82">
        <v>26.726187359999997</v>
      </c>
      <c r="AH82">
        <v>67.940924040000013</v>
      </c>
      <c r="AI82">
        <v>21.804962400000001</v>
      </c>
      <c r="AJ82">
        <v>0</v>
      </c>
      <c r="AK82">
        <v>22.296000000000003</v>
      </c>
      <c r="AL82">
        <v>62.416799999999988</v>
      </c>
      <c r="AM82">
        <v>6.9412382247619053</v>
      </c>
      <c r="AN82">
        <v>0</v>
      </c>
      <c r="AO82">
        <v>9.6843600000000016</v>
      </c>
      <c r="AP82">
        <v>0</v>
      </c>
      <c r="AQ82">
        <v>34.586640000000003</v>
      </c>
      <c r="AR82">
        <v>21.577017599999994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36.672970022299836</v>
      </c>
      <c r="BB82">
        <f t="shared" si="1"/>
        <v>1058.0425557323197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160.78622024866783</v>
      </c>
      <c r="L83">
        <v>127.40855553091387</v>
      </c>
      <c r="M83">
        <v>58.915398660985993</v>
      </c>
      <c r="N83">
        <v>51.88146023125438</v>
      </c>
      <c r="O83">
        <v>73.286782285391567</v>
      </c>
      <c r="P83">
        <v>27.202174648522668</v>
      </c>
      <c r="Q83">
        <v>9.5850664136622381</v>
      </c>
      <c r="R83">
        <v>18.61937042459736</v>
      </c>
      <c r="S83">
        <v>11.586402195217561</v>
      </c>
      <c r="T83">
        <v>0</v>
      </c>
      <c r="U83">
        <v>51.754416212049328</v>
      </c>
      <c r="V83">
        <v>9.1039106145251409</v>
      </c>
      <c r="W83">
        <v>15.28355066012489</v>
      </c>
      <c r="X83">
        <v>64.90149499403843</v>
      </c>
      <c r="Y83">
        <v>0</v>
      </c>
      <c r="Z83">
        <v>8.6352868800000007</v>
      </c>
      <c r="AA83">
        <v>18.736271999999996</v>
      </c>
      <c r="AB83">
        <v>17.973425519999999</v>
      </c>
      <c r="AC83">
        <v>13.422654719999999</v>
      </c>
      <c r="AD83">
        <v>16.941349440000003</v>
      </c>
      <c r="AE83">
        <v>15.777820799999999</v>
      </c>
      <c r="AF83">
        <v>20.915100000000002</v>
      </c>
      <c r="AG83">
        <v>26.726187359999997</v>
      </c>
      <c r="AH83">
        <v>67.940924040000013</v>
      </c>
      <c r="AI83">
        <v>21.804962400000001</v>
      </c>
      <c r="AJ83">
        <v>0</v>
      </c>
      <c r="AK83">
        <v>22.296000000000003</v>
      </c>
      <c r="AL83">
        <v>62.416799999999988</v>
      </c>
      <c r="AM83">
        <v>6.9412382247619053</v>
      </c>
      <c r="AN83">
        <v>0</v>
      </c>
      <c r="AO83">
        <v>9.6843600000000016</v>
      </c>
      <c r="AP83">
        <v>0</v>
      </c>
      <c r="AQ83">
        <v>34.586640000000003</v>
      </c>
      <c r="AR83">
        <v>23.031648000000001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36.252185615796108</v>
      </c>
      <c r="BB83">
        <f t="shared" si="1"/>
        <v>1045.9026175025169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160.78622024866783</v>
      </c>
      <c r="L84">
        <v>127.40855553091387</v>
      </c>
      <c r="M84">
        <v>58.915398660985993</v>
      </c>
      <c r="N84">
        <v>51.88146023125438</v>
      </c>
      <c r="O84">
        <v>73.286782285391567</v>
      </c>
      <c r="P84">
        <v>27.202174648522668</v>
      </c>
      <c r="Q84">
        <v>9.5850664136622381</v>
      </c>
      <c r="R84">
        <v>18.61937042459736</v>
      </c>
      <c r="S84">
        <v>11.586402195217561</v>
      </c>
      <c r="T84">
        <v>0</v>
      </c>
      <c r="U84">
        <v>51.754416212049328</v>
      </c>
      <c r="V84">
        <v>9.1039106145251409</v>
      </c>
      <c r="W84">
        <v>15.28355066012489</v>
      </c>
      <c r="X84">
        <v>64.90149499403843</v>
      </c>
      <c r="Y84">
        <v>0</v>
      </c>
      <c r="Z84">
        <v>8.6352868800000007</v>
      </c>
      <c r="AA84">
        <v>18.736271999999996</v>
      </c>
      <c r="AB84">
        <v>17.973425519999999</v>
      </c>
      <c r="AC84">
        <v>13.422654719999999</v>
      </c>
      <c r="AD84">
        <v>16.941349440000003</v>
      </c>
      <c r="AE84">
        <v>15.777820799999999</v>
      </c>
      <c r="AF84">
        <v>20.915100000000002</v>
      </c>
      <c r="AG84">
        <v>26.726187359999997</v>
      </c>
      <c r="AH84">
        <v>67.940924040000013</v>
      </c>
      <c r="AI84">
        <v>21.804962400000001</v>
      </c>
      <c r="AJ84">
        <v>0</v>
      </c>
      <c r="AK84">
        <v>22.296000000000003</v>
      </c>
      <c r="AL84">
        <v>62.416799999999988</v>
      </c>
      <c r="AM84">
        <v>6.9412382247619053</v>
      </c>
      <c r="AN84">
        <v>0</v>
      </c>
      <c r="AO84">
        <v>9.6843600000000016</v>
      </c>
      <c r="AP84">
        <v>0</v>
      </c>
      <c r="AQ84">
        <v>34.586640000000003</v>
      </c>
      <c r="AR84">
        <v>23.031648000000001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36.252185615796108</v>
      </c>
      <c r="BB84">
        <f t="shared" si="1"/>
        <v>1045.9026175025169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160.78622024866783</v>
      </c>
      <c r="L85">
        <v>127.40855553091387</v>
      </c>
      <c r="M85">
        <v>58.915398660985993</v>
      </c>
      <c r="N85">
        <v>51.88146023125438</v>
      </c>
      <c r="O85">
        <v>73.286782285391567</v>
      </c>
      <c r="P85">
        <v>27.202174648522668</v>
      </c>
      <c r="Q85">
        <v>9.5850664136622381</v>
      </c>
      <c r="R85">
        <v>18.61937042459736</v>
      </c>
      <c r="S85">
        <v>11.586402195217561</v>
      </c>
      <c r="T85">
        <v>0</v>
      </c>
      <c r="U85">
        <v>51.754416212049328</v>
      </c>
      <c r="V85">
        <v>9.1039106145251409</v>
      </c>
      <c r="W85">
        <v>14.130413504823149</v>
      </c>
      <c r="X85">
        <v>64.90149499403843</v>
      </c>
      <c r="Y85">
        <v>0</v>
      </c>
      <c r="Z85">
        <v>8.6352868800000007</v>
      </c>
      <c r="AA85">
        <v>18.736271999999996</v>
      </c>
      <c r="AB85">
        <v>17.973425519999999</v>
      </c>
      <c r="AC85">
        <v>13.422654719999999</v>
      </c>
      <c r="AD85">
        <v>16.941349440000003</v>
      </c>
      <c r="AE85">
        <v>15.777820799999999</v>
      </c>
      <c r="AF85">
        <v>20.915100000000002</v>
      </c>
      <c r="AG85">
        <v>26.726187359999997</v>
      </c>
      <c r="AH85">
        <v>67.940924040000013</v>
      </c>
      <c r="AI85">
        <v>21.804962400000001</v>
      </c>
      <c r="AJ85">
        <v>0</v>
      </c>
      <c r="AK85">
        <v>22.296000000000003</v>
      </c>
      <c r="AL85">
        <v>59.209270000000004</v>
      </c>
      <c r="AM85">
        <v>6.9412382247619053</v>
      </c>
      <c r="AN85">
        <v>0</v>
      </c>
      <c r="AO85">
        <v>8.6513615999999995</v>
      </c>
      <c r="AP85">
        <v>0</v>
      </c>
      <c r="AQ85">
        <v>34.586640000000003</v>
      </c>
      <c r="AR85">
        <v>21.577017599999994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36.022767356568252</v>
      </c>
      <c r="BB85">
        <f t="shared" si="1"/>
        <v>1039.2837398064435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160.78622024866783</v>
      </c>
      <c r="L86">
        <v>127.40855553091387</v>
      </c>
      <c r="M86">
        <v>58.915398660985993</v>
      </c>
      <c r="N86">
        <v>51.88146023125438</v>
      </c>
      <c r="O86">
        <v>73.286782285391567</v>
      </c>
      <c r="P86">
        <v>27.202174648522668</v>
      </c>
      <c r="Q86">
        <v>9.5850664136622381</v>
      </c>
      <c r="R86">
        <v>18.61937042459736</v>
      </c>
      <c r="S86">
        <v>11.586402195217561</v>
      </c>
      <c r="T86">
        <v>0</v>
      </c>
      <c r="U86">
        <v>51.754416212049328</v>
      </c>
      <c r="V86">
        <v>9.1039106145251409</v>
      </c>
      <c r="W86">
        <v>14.130413504823149</v>
      </c>
      <c r="X86">
        <v>64.90149499403843</v>
      </c>
      <c r="Y86">
        <v>0</v>
      </c>
      <c r="Z86">
        <v>8.6352868800000007</v>
      </c>
      <c r="AA86">
        <v>18.736271999999996</v>
      </c>
      <c r="AB86">
        <v>17.973425519999999</v>
      </c>
      <c r="AC86">
        <v>13.422654719999999</v>
      </c>
      <c r="AD86">
        <v>16.941349440000003</v>
      </c>
      <c r="AE86">
        <v>15.777820799999999</v>
      </c>
      <c r="AF86">
        <v>20.915100000000002</v>
      </c>
      <c r="AG86">
        <v>26.726187359999997</v>
      </c>
      <c r="AH86">
        <v>67.940924040000013</v>
      </c>
      <c r="AI86">
        <v>6.7092191999999997</v>
      </c>
      <c r="AJ86">
        <v>0</v>
      </c>
      <c r="AK86">
        <v>22.296000000000003</v>
      </c>
      <c r="AL86">
        <v>59.209270000000004</v>
      </c>
      <c r="AM86">
        <v>6.9412382247619053</v>
      </c>
      <c r="AN86">
        <v>0</v>
      </c>
      <c r="AO86">
        <v>8.6513615999999995</v>
      </c>
      <c r="AP86">
        <v>0</v>
      </c>
      <c r="AQ86">
        <v>34.586640000000003</v>
      </c>
      <c r="AR86">
        <v>21.577017599999994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35.517060178968251</v>
      </c>
      <c r="BB86">
        <f t="shared" si="1"/>
        <v>1024.6937037840435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160.78622024866783</v>
      </c>
      <c r="L87">
        <v>127.40855553091387</v>
      </c>
      <c r="M87">
        <v>58.915398660985993</v>
      </c>
      <c r="N87">
        <v>51.88146023125438</v>
      </c>
      <c r="O87">
        <v>73.286782285391567</v>
      </c>
      <c r="P87">
        <v>27.202174648522668</v>
      </c>
      <c r="Q87">
        <v>9.5850664136622381</v>
      </c>
      <c r="R87">
        <v>18.61937042459736</v>
      </c>
      <c r="S87">
        <v>11.586402195217561</v>
      </c>
      <c r="T87">
        <v>0</v>
      </c>
      <c r="U87">
        <v>51.754416212049328</v>
      </c>
      <c r="V87">
        <v>9.1039106145251409</v>
      </c>
      <c r="W87">
        <v>13.327923627684966</v>
      </c>
      <c r="X87">
        <v>64.90149499403843</v>
      </c>
      <c r="Y87">
        <v>0</v>
      </c>
      <c r="Z87">
        <v>5.7568579199999999</v>
      </c>
      <c r="AA87">
        <v>18.736271999999996</v>
      </c>
      <c r="AB87">
        <v>17.352844704000002</v>
      </c>
      <c r="AC87">
        <v>12.7643852736</v>
      </c>
      <c r="AD87">
        <v>16.071074640000003</v>
      </c>
      <c r="AE87">
        <v>14.481785520000003</v>
      </c>
      <c r="AF87">
        <v>18.454500000000003</v>
      </c>
      <c r="AG87">
        <v>26.726187359999997</v>
      </c>
      <c r="AH87">
        <v>67.171467599999986</v>
      </c>
      <c r="AI87">
        <v>6.7092191999999997</v>
      </c>
      <c r="AJ87">
        <v>0</v>
      </c>
      <c r="AK87">
        <v>22.296000000000003</v>
      </c>
      <c r="AL87">
        <v>59.209270000000004</v>
      </c>
      <c r="AM87">
        <v>6.9412382247619053</v>
      </c>
      <c r="AN87">
        <v>0</v>
      </c>
      <c r="AO87">
        <v>8.6513615999999995</v>
      </c>
      <c r="AP87">
        <v>0</v>
      </c>
      <c r="AQ87">
        <v>33.189200000000007</v>
      </c>
      <c r="AR87">
        <v>21.577017599999994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35.12331550801629</v>
      </c>
      <c r="BB87">
        <f t="shared" si="1"/>
        <v>1013.3338728354574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160.78622024866783</v>
      </c>
      <c r="L88">
        <v>127.40855553091387</v>
      </c>
      <c r="M88">
        <v>58.915398660985993</v>
      </c>
      <c r="N88">
        <v>51.88146023125438</v>
      </c>
      <c r="O88">
        <v>73.286782285391567</v>
      </c>
      <c r="P88">
        <v>27.202174648522668</v>
      </c>
      <c r="Q88">
        <v>9.5850664136622381</v>
      </c>
      <c r="R88">
        <v>18.61937042459736</v>
      </c>
      <c r="S88">
        <v>11.586402195217561</v>
      </c>
      <c r="T88">
        <v>0</v>
      </c>
      <c r="U88">
        <v>51.754416212049328</v>
      </c>
      <c r="V88">
        <v>9.1039106145251409</v>
      </c>
      <c r="W88">
        <v>13.327923627684966</v>
      </c>
      <c r="X88">
        <v>64.90149499403843</v>
      </c>
      <c r="Y88">
        <v>0</v>
      </c>
      <c r="Z88">
        <v>5.7568579199999999</v>
      </c>
      <c r="AA88">
        <v>18.736271999999996</v>
      </c>
      <c r="AB88">
        <v>17.352844704000002</v>
      </c>
      <c r="AC88">
        <v>12.7643852736</v>
      </c>
      <c r="AD88">
        <v>16.071074640000003</v>
      </c>
      <c r="AE88">
        <v>14.481785520000003</v>
      </c>
      <c r="AF88">
        <v>18.454500000000003</v>
      </c>
      <c r="AG88">
        <v>26.726187359999997</v>
      </c>
      <c r="AH88">
        <v>67.171467599999986</v>
      </c>
      <c r="AI88">
        <v>6.7092191999999997</v>
      </c>
      <c r="AJ88">
        <v>0</v>
      </c>
      <c r="AK88">
        <v>22.296000000000003</v>
      </c>
      <c r="AL88">
        <v>59.209270000000004</v>
      </c>
      <c r="AM88">
        <v>6.9412382247619053</v>
      </c>
      <c r="AN88">
        <v>0</v>
      </c>
      <c r="AO88">
        <v>8.6513615999999995</v>
      </c>
      <c r="AP88">
        <v>0</v>
      </c>
      <c r="AQ88">
        <v>33.189200000000007</v>
      </c>
      <c r="AR88">
        <v>21.577017599999994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35.12331550801629</v>
      </c>
      <c r="BB88">
        <f t="shared" si="1"/>
        <v>1013.3338728354574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160.78622024866783</v>
      </c>
      <c r="L89">
        <v>127.40855553091387</v>
      </c>
      <c r="M89">
        <v>58.915398660985993</v>
      </c>
      <c r="N89">
        <v>51.88146023125438</v>
      </c>
      <c r="O89">
        <v>73.286782285391567</v>
      </c>
      <c r="P89">
        <v>27.202174648522668</v>
      </c>
      <c r="Q89">
        <v>9.5850664136622381</v>
      </c>
      <c r="R89">
        <v>18.61937042459736</v>
      </c>
      <c r="S89">
        <v>11.586402195217561</v>
      </c>
      <c r="T89">
        <v>0</v>
      </c>
      <c r="U89">
        <v>51.754416212049328</v>
      </c>
      <c r="V89">
        <v>9.1039106145251409</v>
      </c>
      <c r="W89">
        <v>13.327923627684966</v>
      </c>
      <c r="X89">
        <v>64.90149499403843</v>
      </c>
      <c r="Y89">
        <v>0</v>
      </c>
      <c r="Z89">
        <v>5.7568579199999999</v>
      </c>
      <c r="AA89">
        <v>18.736271999999996</v>
      </c>
      <c r="AB89">
        <v>17.352844704000002</v>
      </c>
      <c r="AC89">
        <v>12.7643852736</v>
      </c>
      <c r="AD89">
        <v>16.071074640000003</v>
      </c>
      <c r="AE89">
        <v>14.481785520000003</v>
      </c>
      <c r="AF89">
        <v>18.454500000000003</v>
      </c>
      <c r="AG89">
        <v>26.726187359999997</v>
      </c>
      <c r="AH89">
        <v>67.171467599999986</v>
      </c>
      <c r="AI89">
        <v>6.7092191999999997</v>
      </c>
      <c r="AJ89">
        <v>0</v>
      </c>
      <c r="AK89">
        <v>22.296000000000003</v>
      </c>
      <c r="AL89">
        <v>59.209270000000004</v>
      </c>
      <c r="AM89">
        <v>6.9412382247619053</v>
      </c>
      <c r="AN89">
        <v>0</v>
      </c>
      <c r="AO89">
        <v>9.555235200000002</v>
      </c>
      <c r="AP89">
        <v>0</v>
      </c>
      <c r="AQ89">
        <v>33.189200000000007</v>
      </c>
      <c r="AR89">
        <v>21.577017599999994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35.15359527361629</v>
      </c>
      <c r="BB89">
        <f t="shared" si="1"/>
        <v>1014.2074666698575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160.78622024866783</v>
      </c>
      <c r="L90">
        <v>127.40855553091387</v>
      </c>
      <c r="M90">
        <v>58.915398660985993</v>
      </c>
      <c r="N90">
        <v>51.88146023125438</v>
      </c>
      <c r="O90">
        <v>73.286782285391567</v>
      </c>
      <c r="P90">
        <v>27.202174648522668</v>
      </c>
      <c r="Q90">
        <v>9.5850664136622381</v>
      </c>
      <c r="R90">
        <v>18.61937042459736</v>
      </c>
      <c r="S90">
        <v>11.586402195217561</v>
      </c>
      <c r="T90">
        <v>0</v>
      </c>
      <c r="U90">
        <v>51.754416212049328</v>
      </c>
      <c r="V90">
        <v>9.1039106145251409</v>
      </c>
      <c r="W90">
        <v>13.327923627684966</v>
      </c>
      <c r="X90">
        <v>64.90149499403843</v>
      </c>
      <c r="Y90">
        <v>0</v>
      </c>
      <c r="Z90">
        <v>5.7568579199999999</v>
      </c>
      <c r="AA90">
        <v>18.736271999999996</v>
      </c>
      <c r="AB90">
        <v>17.352844704000002</v>
      </c>
      <c r="AC90">
        <v>12.7643852736</v>
      </c>
      <c r="AD90">
        <v>16.071074640000003</v>
      </c>
      <c r="AE90">
        <v>14.481785520000003</v>
      </c>
      <c r="AF90">
        <v>18.454500000000003</v>
      </c>
      <c r="AG90">
        <v>26.726187359999997</v>
      </c>
      <c r="AH90">
        <v>67.171467599999986</v>
      </c>
      <c r="AI90">
        <v>6.7092191999999997</v>
      </c>
      <c r="AJ90">
        <v>0</v>
      </c>
      <c r="AK90">
        <v>22.296000000000003</v>
      </c>
      <c r="AL90">
        <v>59.209270000000004</v>
      </c>
      <c r="AM90">
        <v>6.9412382247619053</v>
      </c>
      <c r="AN90">
        <v>0</v>
      </c>
      <c r="AO90">
        <v>9.555235200000002</v>
      </c>
      <c r="AP90">
        <v>0</v>
      </c>
      <c r="AQ90">
        <v>33.189200000000007</v>
      </c>
      <c r="AR90">
        <v>21.577017599999994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35.15359527361629</v>
      </c>
      <c r="BB90">
        <f t="shared" si="1"/>
        <v>1014.2074666698575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160.78622024866783</v>
      </c>
      <c r="L91">
        <v>126.97265472579873</v>
      </c>
      <c r="M91">
        <v>58.915398660985993</v>
      </c>
      <c r="N91">
        <v>51.88146023125438</v>
      </c>
      <c r="O91">
        <v>73.286782285391567</v>
      </c>
      <c r="P91">
        <v>27.202174648522668</v>
      </c>
      <c r="Q91">
        <v>9.5850664136622381</v>
      </c>
      <c r="R91">
        <v>18.61937042459736</v>
      </c>
      <c r="S91">
        <v>11.586402195217561</v>
      </c>
      <c r="T91">
        <v>0</v>
      </c>
      <c r="U91">
        <v>51.754416212049328</v>
      </c>
      <c r="V91">
        <v>9.1039106145251409</v>
      </c>
      <c r="W91">
        <v>13.327923627684966</v>
      </c>
      <c r="X91">
        <v>64.90149499403843</v>
      </c>
      <c r="Y91">
        <v>0</v>
      </c>
      <c r="Z91">
        <v>8.6352868800000007</v>
      </c>
      <c r="AA91">
        <v>18.736271999999996</v>
      </c>
      <c r="AB91">
        <v>17.973425519999999</v>
      </c>
      <c r="AC91">
        <v>13.422654719999999</v>
      </c>
      <c r="AD91">
        <v>16.941349440000003</v>
      </c>
      <c r="AE91">
        <v>15.777820799999999</v>
      </c>
      <c r="AF91">
        <v>20.915100000000002</v>
      </c>
      <c r="AG91">
        <v>26.726187359999997</v>
      </c>
      <c r="AH91">
        <v>67.940924040000013</v>
      </c>
      <c r="AI91">
        <v>6.7092191999999997</v>
      </c>
      <c r="AJ91">
        <v>0</v>
      </c>
      <c r="AK91">
        <v>22.296000000000003</v>
      </c>
      <c r="AL91">
        <v>59.209270000000004</v>
      </c>
      <c r="AM91">
        <v>6.9412382247619053</v>
      </c>
      <c r="AN91">
        <v>0</v>
      </c>
      <c r="AO91">
        <v>10.846483200000002</v>
      </c>
      <c r="AP91">
        <v>0</v>
      </c>
      <c r="AQ91">
        <v>34.586640000000003</v>
      </c>
      <c r="AR91">
        <v>21.577017599999994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35.549110757531196</v>
      </c>
      <c r="BB91">
        <f t="shared" si="1"/>
        <v>1025.6183841232271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160.78622024866783</v>
      </c>
      <c r="L92">
        <v>126.97265472579873</v>
      </c>
      <c r="M92">
        <v>58.915398660985993</v>
      </c>
      <c r="N92">
        <v>51.88146023125438</v>
      </c>
      <c r="O92">
        <v>90.333797272220593</v>
      </c>
      <c r="P92">
        <v>27.202174648522668</v>
      </c>
      <c r="Q92">
        <v>9.5850664136622381</v>
      </c>
      <c r="R92">
        <v>18.61937042459736</v>
      </c>
      <c r="S92">
        <v>11.586402195217561</v>
      </c>
      <c r="T92">
        <v>0</v>
      </c>
      <c r="U92">
        <v>51.754416212049328</v>
      </c>
      <c r="V92">
        <v>9.1039106145251409</v>
      </c>
      <c r="W92">
        <v>13.327923627684966</v>
      </c>
      <c r="X92">
        <v>64.90149499403843</v>
      </c>
      <c r="Y92">
        <v>0</v>
      </c>
      <c r="Z92">
        <v>8.6352868800000007</v>
      </c>
      <c r="AA92">
        <v>18.736271999999996</v>
      </c>
      <c r="AB92">
        <v>17.973425519999999</v>
      </c>
      <c r="AC92">
        <v>13.422654719999999</v>
      </c>
      <c r="AD92">
        <v>16.941349440000003</v>
      </c>
      <c r="AE92">
        <v>15.777820799999999</v>
      </c>
      <c r="AF92">
        <v>20.915100000000002</v>
      </c>
      <c r="AG92">
        <v>26.726187359999997</v>
      </c>
      <c r="AH92">
        <v>67.940924040000013</v>
      </c>
      <c r="AI92">
        <v>6.7092191999999997</v>
      </c>
      <c r="AJ92">
        <v>0</v>
      </c>
      <c r="AK92">
        <v>22.296000000000003</v>
      </c>
      <c r="AL92">
        <v>59.209270000000004</v>
      </c>
      <c r="AM92">
        <v>6.9412382247619053</v>
      </c>
      <c r="AN92">
        <v>0</v>
      </c>
      <c r="AO92">
        <v>10.846483200000002</v>
      </c>
      <c r="AP92">
        <v>0</v>
      </c>
      <c r="AQ92">
        <v>34.586640000000003</v>
      </c>
      <c r="AR92">
        <v>21.577017599999994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36.120185631817293</v>
      </c>
      <c r="BB92">
        <f t="shared" si="1"/>
        <v>1042.09432423577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160.78622024866783</v>
      </c>
      <c r="L93">
        <v>95.003207943964284</v>
      </c>
      <c r="M93">
        <v>58.915398660985993</v>
      </c>
      <c r="N93">
        <v>75.539300565483117</v>
      </c>
      <c r="O93">
        <v>90.333797272220593</v>
      </c>
      <c r="P93">
        <v>27.202174648522668</v>
      </c>
      <c r="Q93">
        <v>9.5850664136622381</v>
      </c>
      <c r="R93">
        <v>18.61937042459736</v>
      </c>
      <c r="S93">
        <v>11.586402195217561</v>
      </c>
      <c r="T93">
        <v>0</v>
      </c>
      <c r="U93">
        <v>51.754416212049328</v>
      </c>
      <c r="V93">
        <v>9.1039106145251409</v>
      </c>
      <c r="W93">
        <v>13.327923627684966</v>
      </c>
      <c r="X93">
        <v>64.90149499403843</v>
      </c>
      <c r="Y93">
        <v>0</v>
      </c>
      <c r="Z93">
        <v>8.6352868800000007</v>
      </c>
      <c r="AA93">
        <v>18.736271999999996</v>
      </c>
      <c r="AB93">
        <v>17.973425519999999</v>
      </c>
      <c r="AC93">
        <v>13.422654719999999</v>
      </c>
      <c r="AD93">
        <v>16.941349440000003</v>
      </c>
      <c r="AE93">
        <v>15.777820799999999</v>
      </c>
      <c r="AF93">
        <v>20.915100000000002</v>
      </c>
      <c r="AG93">
        <v>26.726187359999997</v>
      </c>
      <c r="AH93">
        <v>67.940924040000013</v>
      </c>
      <c r="AI93">
        <v>6.7092191999999997</v>
      </c>
      <c r="AJ93">
        <v>0</v>
      </c>
      <c r="AK93">
        <v>22.296000000000003</v>
      </c>
      <c r="AL93">
        <v>59.209270000000004</v>
      </c>
      <c r="AM93">
        <v>6.9412382247619053</v>
      </c>
      <c r="AN93">
        <v>0</v>
      </c>
      <c r="AO93">
        <v>11.362982400000002</v>
      </c>
      <c r="AP93">
        <v>0</v>
      </c>
      <c r="AQ93">
        <v>34.586640000000003</v>
      </c>
      <c r="AR93">
        <v>21.577017599999994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35.859049712089273</v>
      </c>
      <c r="BB93">
        <f t="shared" si="1"/>
        <v>1034.5603529078924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160.78622024866783</v>
      </c>
      <c r="L94">
        <v>81.003005059150212</v>
      </c>
      <c r="M94">
        <v>58.915398660985993</v>
      </c>
      <c r="N94">
        <v>75.539300565483117</v>
      </c>
      <c r="O94">
        <v>90.333797272220593</v>
      </c>
      <c r="P94">
        <v>27.202174648522668</v>
      </c>
      <c r="Q94">
        <v>9.5850664136622381</v>
      </c>
      <c r="R94">
        <v>18.61937042459736</v>
      </c>
      <c r="S94">
        <v>11.586402195217561</v>
      </c>
      <c r="T94">
        <v>0</v>
      </c>
      <c r="U94">
        <v>51.754416212049328</v>
      </c>
      <c r="V94">
        <v>9.1039106145251409</v>
      </c>
      <c r="W94">
        <v>13.327923627684966</v>
      </c>
      <c r="X94">
        <v>64.90149499403843</v>
      </c>
      <c r="Y94">
        <v>0</v>
      </c>
      <c r="Z94">
        <v>8.6352868800000007</v>
      </c>
      <c r="AA94">
        <v>18.736271999999996</v>
      </c>
      <c r="AB94">
        <v>17.973425519999999</v>
      </c>
      <c r="AC94">
        <v>13.422654719999999</v>
      </c>
      <c r="AD94">
        <v>16.941349440000003</v>
      </c>
      <c r="AE94">
        <v>15.777820799999999</v>
      </c>
      <c r="AF94">
        <v>20.915100000000002</v>
      </c>
      <c r="AG94">
        <v>26.726187359999997</v>
      </c>
      <c r="AH94">
        <v>67.940924040000013</v>
      </c>
      <c r="AI94">
        <v>6.7092191999999997</v>
      </c>
      <c r="AJ94">
        <v>0</v>
      </c>
      <c r="AK94">
        <v>22.296000000000003</v>
      </c>
      <c r="AL94">
        <v>59.209270000000004</v>
      </c>
      <c r="AM94">
        <v>6.9412382247619053</v>
      </c>
      <c r="AN94">
        <v>0</v>
      </c>
      <c r="AO94">
        <v>11.362982400000002</v>
      </c>
      <c r="AP94">
        <v>0</v>
      </c>
      <c r="AQ94">
        <v>34.586640000000003</v>
      </c>
      <c r="AR94">
        <v>21.577017599999994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35.390042915447978</v>
      </c>
      <c r="BB94">
        <f t="shared" si="1"/>
        <v>1021.0291568197194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160.78622024866783</v>
      </c>
      <c r="L95">
        <v>67.004001952171791</v>
      </c>
      <c r="M95">
        <v>58.915398660985993</v>
      </c>
      <c r="N95">
        <v>75.539300565483117</v>
      </c>
      <c r="O95">
        <v>90.333797272220593</v>
      </c>
      <c r="P95">
        <v>27.202174648522668</v>
      </c>
      <c r="Q95">
        <v>9.5850664136622381</v>
      </c>
      <c r="R95">
        <v>18.61937042459736</v>
      </c>
      <c r="S95">
        <v>11.586402195217561</v>
      </c>
      <c r="T95">
        <v>0</v>
      </c>
      <c r="U95">
        <v>51.754416212049328</v>
      </c>
      <c r="V95">
        <v>9.1039106145251409</v>
      </c>
      <c r="W95">
        <v>14.130413504823149</v>
      </c>
      <c r="X95">
        <v>64.90149499403843</v>
      </c>
      <c r="Y95">
        <v>0</v>
      </c>
      <c r="Z95">
        <v>5.7568579199999999</v>
      </c>
      <c r="AA95">
        <v>18.736271999999996</v>
      </c>
      <c r="AB95">
        <v>17.352844704000002</v>
      </c>
      <c r="AC95">
        <v>12.7643852736</v>
      </c>
      <c r="AD95">
        <v>16.071074640000003</v>
      </c>
      <c r="AE95">
        <v>14.481785520000003</v>
      </c>
      <c r="AF95">
        <v>18.454500000000003</v>
      </c>
      <c r="AG95">
        <v>26.726187359999997</v>
      </c>
      <c r="AH95">
        <v>67.171467599999986</v>
      </c>
      <c r="AI95">
        <v>6.7092191999999997</v>
      </c>
      <c r="AJ95">
        <v>0</v>
      </c>
      <c r="AK95">
        <v>22.296000000000003</v>
      </c>
      <c r="AL95">
        <v>59.209270000000004</v>
      </c>
      <c r="AM95">
        <v>6.9412382247619053</v>
      </c>
      <c r="AN95">
        <v>0</v>
      </c>
      <c r="AO95">
        <v>11.7503568</v>
      </c>
      <c r="AP95">
        <v>1.6878456000000002</v>
      </c>
      <c r="AQ95">
        <v>34.586640000000003</v>
      </c>
      <c r="AR95">
        <v>21.577017599999994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34.697431913352204</v>
      </c>
      <c r="BB95">
        <f t="shared" si="1"/>
        <v>1001.0468288495751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160.78622024866783</v>
      </c>
      <c r="L96">
        <v>69.995438133322992</v>
      </c>
      <c r="M96">
        <v>58.915398660985993</v>
      </c>
      <c r="N96">
        <v>75.539300565483117</v>
      </c>
      <c r="O96">
        <v>90.333797272220593</v>
      </c>
      <c r="P96">
        <v>27.202174648522668</v>
      </c>
      <c r="Q96">
        <v>9.5850664136622381</v>
      </c>
      <c r="R96">
        <v>18.61937042459736</v>
      </c>
      <c r="S96">
        <v>11.586402195217561</v>
      </c>
      <c r="T96">
        <v>0</v>
      </c>
      <c r="U96">
        <v>51.754416212049328</v>
      </c>
      <c r="V96">
        <v>9.1039106145251409</v>
      </c>
      <c r="W96">
        <v>14.130413504823149</v>
      </c>
      <c r="X96">
        <v>64.90149499403843</v>
      </c>
      <c r="Y96">
        <v>0</v>
      </c>
      <c r="Z96">
        <v>5.7568579199999999</v>
      </c>
      <c r="AA96">
        <v>18.736271999999996</v>
      </c>
      <c r="AB96">
        <v>17.352844704000002</v>
      </c>
      <c r="AC96">
        <v>12.7643852736</v>
      </c>
      <c r="AD96">
        <v>16.071074640000003</v>
      </c>
      <c r="AE96">
        <v>14.481785520000003</v>
      </c>
      <c r="AF96">
        <v>18.454500000000003</v>
      </c>
      <c r="AG96">
        <v>26.726187359999997</v>
      </c>
      <c r="AH96">
        <v>67.171467599999986</v>
      </c>
      <c r="AI96">
        <v>6.7092191999999997</v>
      </c>
      <c r="AJ96">
        <v>0</v>
      </c>
      <c r="AK96">
        <v>22.296000000000003</v>
      </c>
      <c r="AL96">
        <v>59.209270000000004</v>
      </c>
      <c r="AM96">
        <v>6.9412382247619053</v>
      </c>
      <c r="AN96">
        <v>0</v>
      </c>
      <c r="AO96">
        <v>11.7503568</v>
      </c>
      <c r="AP96">
        <v>1.6878456000000002</v>
      </c>
      <c r="AQ96">
        <v>34.062600000000003</v>
      </c>
      <c r="AR96">
        <v>21.577017599999994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34.780089685420791</v>
      </c>
      <c r="BB96">
        <f t="shared" si="1"/>
        <v>1003.4315672586579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160.78622024866783</v>
      </c>
      <c r="L97">
        <v>89.995584410724632</v>
      </c>
      <c r="M97">
        <v>58.915398660985993</v>
      </c>
      <c r="N97">
        <v>75.539300565483117</v>
      </c>
      <c r="O97">
        <v>90.333797272220593</v>
      </c>
      <c r="P97">
        <v>27.202174648522668</v>
      </c>
      <c r="Q97">
        <v>9.5850664136622381</v>
      </c>
      <c r="R97">
        <v>18.61937042459736</v>
      </c>
      <c r="S97">
        <v>11.586402195217561</v>
      </c>
      <c r="T97">
        <v>0</v>
      </c>
      <c r="U97">
        <v>51.754416212049328</v>
      </c>
      <c r="V97">
        <v>9.1039106145251409</v>
      </c>
      <c r="W97">
        <v>14.130413504823149</v>
      </c>
      <c r="X97">
        <v>64.90149499403843</v>
      </c>
      <c r="Y97">
        <v>0</v>
      </c>
      <c r="Z97">
        <v>5.7568579199999999</v>
      </c>
      <c r="AA97">
        <v>18.736271999999996</v>
      </c>
      <c r="AB97">
        <v>17.352844704000002</v>
      </c>
      <c r="AC97">
        <v>12.7643852736</v>
      </c>
      <c r="AD97">
        <v>16.071074640000003</v>
      </c>
      <c r="AE97">
        <v>14.481785520000003</v>
      </c>
      <c r="AF97">
        <v>12.4397</v>
      </c>
      <c r="AG97">
        <v>26.726187359999997</v>
      </c>
      <c r="AH97">
        <v>67.171467599999986</v>
      </c>
      <c r="AI97">
        <v>6.7092191999999997</v>
      </c>
      <c r="AJ97">
        <v>0</v>
      </c>
      <c r="AK97">
        <v>22.296000000000003</v>
      </c>
      <c r="AL97">
        <v>59.209270000000004</v>
      </c>
      <c r="AM97">
        <v>6.9412382247619053</v>
      </c>
      <c r="AN97">
        <v>0</v>
      </c>
      <c r="AO97">
        <v>11.7503568</v>
      </c>
      <c r="AP97">
        <v>3.6569987999999998</v>
      </c>
      <c r="AQ97">
        <v>34.062600000000003</v>
      </c>
      <c r="AR97">
        <v>21.577017599999994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35.314565608672737</v>
      </c>
      <c r="BB97">
        <f t="shared" si="1"/>
        <v>1018.8515908128076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160.78622024866783</v>
      </c>
      <c r="L98">
        <v>84.997734310097428</v>
      </c>
      <c r="M98">
        <v>58.915398660985993</v>
      </c>
      <c r="N98">
        <v>75.539300565483117</v>
      </c>
      <c r="O98">
        <v>90.333797272220593</v>
      </c>
      <c r="P98">
        <v>27.202174648522668</v>
      </c>
      <c r="Q98">
        <v>9.5850664136622381</v>
      </c>
      <c r="R98">
        <v>18.61937042459736</v>
      </c>
      <c r="S98">
        <v>11.586402195217561</v>
      </c>
      <c r="T98">
        <v>0</v>
      </c>
      <c r="U98">
        <v>51.754416212049328</v>
      </c>
      <c r="V98">
        <v>9.1039106145251409</v>
      </c>
      <c r="W98">
        <v>14.130413504823149</v>
      </c>
      <c r="X98">
        <v>64.90149499403843</v>
      </c>
      <c r="Y98">
        <v>0</v>
      </c>
      <c r="Z98">
        <v>5.7568579199999999</v>
      </c>
      <c r="AA98">
        <v>18.736271999999996</v>
      </c>
      <c r="AB98">
        <v>17.352844704000002</v>
      </c>
      <c r="AC98">
        <v>12.7643852736</v>
      </c>
      <c r="AD98">
        <v>16.071074640000003</v>
      </c>
      <c r="AE98">
        <v>14.481785520000003</v>
      </c>
      <c r="AF98">
        <v>12.303000000000001</v>
      </c>
      <c r="AG98">
        <v>26.726187359999997</v>
      </c>
      <c r="AH98">
        <v>67.171467599999986</v>
      </c>
      <c r="AI98">
        <v>6.7092191999999997</v>
      </c>
      <c r="AJ98">
        <v>0</v>
      </c>
      <c r="AK98">
        <v>22.296000000000003</v>
      </c>
      <c r="AL98">
        <v>59.209270000000004</v>
      </c>
      <c r="AM98">
        <v>6.9412382247619053</v>
      </c>
      <c r="AN98">
        <v>0</v>
      </c>
      <c r="AO98">
        <v>11.7503568</v>
      </c>
      <c r="AP98">
        <v>3.6569987999999998</v>
      </c>
      <c r="AQ98">
        <v>33.800579999999997</v>
      </c>
      <c r="AR98">
        <v>21.577017599999994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35.133780648942704</v>
      </c>
      <c r="BB98">
        <f t="shared" si="1"/>
        <v>1013.6358056719104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3.8979338462211355</v>
      </c>
      <c r="L99">
        <f t="shared" si="2"/>
        <v>3.2160094465474147</v>
      </c>
      <c r="M99">
        <f t="shared" si="2"/>
        <v>1.4186465697753403</v>
      </c>
      <c r="N99">
        <f t="shared" si="2"/>
        <v>1.4148345818803285</v>
      </c>
      <c r="O99">
        <f t="shared" si="2"/>
        <v>1.9365350229036913</v>
      </c>
      <c r="P99">
        <f t="shared" si="2"/>
        <v>0.65326601109941429</v>
      </c>
      <c r="Q99">
        <f t="shared" si="2"/>
        <v>0.18442570693979257</v>
      </c>
      <c r="R99">
        <f t="shared" si="2"/>
        <v>0.60172198389203102</v>
      </c>
      <c r="S99">
        <f t="shared" si="2"/>
        <v>0.35291259060898561</v>
      </c>
      <c r="T99">
        <f t="shared" si="2"/>
        <v>0</v>
      </c>
      <c r="U99">
        <f t="shared" si="2"/>
        <v>1.2378312736276968</v>
      </c>
      <c r="V99">
        <f t="shared" si="2"/>
        <v>0.21848703819229226</v>
      </c>
      <c r="W99">
        <f t="shared" si="2"/>
        <v>0.40383487427347176</v>
      </c>
      <c r="X99">
        <f t="shared" si="2"/>
        <v>2.2072391416424622</v>
      </c>
      <c r="Y99">
        <f t="shared" si="2"/>
        <v>0</v>
      </c>
      <c r="Z99">
        <f t="shared" si="2"/>
        <v>0.14236966656000011</v>
      </c>
      <c r="AA99">
        <f t="shared" si="2"/>
        <v>0.44967052800000085</v>
      </c>
      <c r="AB99">
        <f t="shared" si="2"/>
        <v>0.41833001534400027</v>
      </c>
      <c r="AC99">
        <f t="shared" si="2"/>
        <v>0.30832005490560072</v>
      </c>
      <c r="AD99">
        <f t="shared" si="2"/>
        <v>0.38831661576000026</v>
      </c>
      <c r="AE99">
        <f t="shared" si="2"/>
        <v>0.3514509583199999</v>
      </c>
      <c r="AF99">
        <f t="shared" si="2"/>
        <v>0.20990285000000017</v>
      </c>
      <c r="AG99">
        <f t="shared" si="2"/>
        <v>0.64142849664000057</v>
      </c>
      <c r="AH99">
        <f t="shared" si="2"/>
        <v>1.0475525547000004</v>
      </c>
      <c r="AI99">
        <f t="shared" si="2"/>
        <v>0.19596511080000018</v>
      </c>
      <c r="AJ99">
        <f t="shared" si="2"/>
        <v>0</v>
      </c>
      <c r="AK99">
        <f t="shared" si="2"/>
        <v>0.53510400000000058</v>
      </c>
      <c r="AL99">
        <f t="shared" si="2"/>
        <v>1.4187468675000006</v>
      </c>
      <c r="AM99">
        <f t="shared" si="2"/>
        <v>0.16658971739428585</v>
      </c>
      <c r="AN99">
        <f t="shared" si="2"/>
        <v>0</v>
      </c>
      <c r="AO99">
        <f t="shared" si="2"/>
        <v>0.20698705439999959</v>
      </c>
      <c r="AP99">
        <f t="shared" si="2"/>
        <v>6.6135416759999996E-2</v>
      </c>
      <c r="AQ99">
        <f t="shared" si="2"/>
        <v>0.32752499999999996</v>
      </c>
      <c r="AR99">
        <f t="shared" si="2"/>
        <v>0.52221231360000053</v>
      </c>
      <c r="AS99">
        <f t="shared" si="2"/>
        <v>0.33726612602160028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0.85349796523585997</v>
      </c>
      <c r="BB99">
        <f t="shared" si="1"/>
        <v>24.624053469073687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51.795097719744618</v>
      </c>
      <c r="L3">
        <v>65.245687750091079</v>
      </c>
      <c r="M3">
        <v>0</v>
      </c>
      <c r="N3">
        <v>32.74968019780669</v>
      </c>
      <c r="O3">
        <v>53.473696340029669</v>
      </c>
      <c r="P3">
        <v>68.389563652721549</v>
      </c>
      <c r="Q3">
        <v>2.7726416303317536</v>
      </c>
      <c r="R3">
        <v>12.442179578441083</v>
      </c>
      <c r="S3">
        <v>6.703767024696198</v>
      </c>
      <c r="T3">
        <v>0</v>
      </c>
      <c r="U3">
        <v>243.6865275142315</v>
      </c>
      <c r="V3">
        <v>5.2657846622651094</v>
      </c>
      <c r="W3">
        <v>10.790618456294132</v>
      </c>
      <c r="X3">
        <v>37.209818646796137</v>
      </c>
      <c r="Y3">
        <v>0</v>
      </c>
      <c r="Z3">
        <v>3.3293303999999995</v>
      </c>
      <c r="AA3">
        <v>10.835639999999998</v>
      </c>
      <c r="AB3">
        <v>10.035570480000001</v>
      </c>
      <c r="AC3">
        <v>7.381953231999999</v>
      </c>
      <c r="AD3">
        <v>9.2942917999999999</v>
      </c>
      <c r="AE3">
        <v>8.3751674000000005</v>
      </c>
      <c r="AF3">
        <v>0</v>
      </c>
      <c r="AG3">
        <v>0</v>
      </c>
      <c r="AH3">
        <v>38.846886999999988</v>
      </c>
      <c r="AI3">
        <v>3.8801039999999989</v>
      </c>
      <c r="AJ3">
        <v>0</v>
      </c>
      <c r="AK3">
        <v>12.891999999999999</v>
      </c>
      <c r="AL3">
        <v>20.155330000000006</v>
      </c>
      <c r="AM3">
        <v>4.0137264761904756</v>
      </c>
      <c r="AN3">
        <v>0</v>
      </c>
      <c r="AO3">
        <v>4.3312080000000002</v>
      </c>
      <c r="AP3">
        <v>3.2862774000000003</v>
      </c>
      <c r="AQ3">
        <v>0</v>
      </c>
      <c r="AR3">
        <v>13.31976</v>
      </c>
      <c r="AS3">
        <v>8.302843440000002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25.084972077309658</v>
      </c>
      <c r="BB3">
        <f>SUM(B3:AZ3)-BA3</f>
        <v>723.72018072433059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51.795097719744618</v>
      </c>
      <c r="L4">
        <v>65.245687750091079</v>
      </c>
      <c r="M4">
        <v>0</v>
      </c>
      <c r="N4">
        <v>32.74968019780669</v>
      </c>
      <c r="O4">
        <v>53.473696340029669</v>
      </c>
      <c r="P4">
        <v>68.389563652721549</v>
      </c>
      <c r="Q4">
        <v>2.7726416303317536</v>
      </c>
      <c r="R4">
        <v>12.442179578441083</v>
      </c>
      <c r="S4">
        <v>6.703767024696198</v>
      </c>
      <c r="T4">
        <v>0</v>
      </c>
      <c r="U4">
        <v>243.6865275142315</v>
      </c>
      <c r="V4">
        <v>5.2657846622651094</v>
      </c>
      <c r="W4">
        <v>10.790618456294132</v>
      </c>
      <c r="X4">
        <v>37.209818646796137</v>
      </c>
      <c r="Y4">
        <v>0</v>
      </c>
      <c r="Z4">
        <v>3.3293303999999995</v>
      </c>
      <c r="AA4">
        <v>10.835639999999998</v>
      </c>
      <c r="AB4">
        <v>10.035570480000001</v>
      </c>
      <c r="AC4">
        <v>7.381953231999999</v>
      </c>
      <c r="AD4">
        <v>9.2942917999999999</v>
      </c>
      <c r="AE4">
        <v>8.3751674000000005</v>
      </c>
      <c r="AF4">
        <v>0</v>
      </c>
      <c r="AG4">
        <v>0</v>
      </c>
      <c r="AH4">
        <v>38.846886999999988</v>
      </c>
      <c r="AI4">
        <v>3.8801039999999989</v>
      </c>
      <c r="AJ4">
        <v>0</v>
      </c>
      <c r="AK4">
        <v>12.891999999999999</v>
      </c>
      <c r="AL4">
        <v>20.155330000000006</v>
      </c>
      <c r="AM4">
        <v>4.0137264761904756</v>
      </c>
      <c r="AN4">
        <v>0</v>
      </c>
      <c r="AO4">
        <v>4.3312080000000002</v>
      </c>
      <c r="AP4">
        <v>3.2862774000000003</v>
      </c>
      <c r="AQ4">
        <v>0</v>
      </c>
      <c r="AR4">
        <v>13.31976</v>
      </c>
      <c r="AS4">
        <v>8.302843440000002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25.084972077309658</v>
      </c>
      <c r="BB4">
        <f t="shared" ref="BB4:BB67" si="0">SUM(B4:AZ4)-BA4</f>
        <v>723.72018072433059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51.795097719744618</v>
      </c>
      <c r="L5">
        <v>65.245687750091079</v>
      </c>
      <c r="M5">
        <v>0</v>
      </c>
      <c r="N5">
        <v>32.74968019780669</v>
      </c>
      <c r="O5">
        <v>53.473696340029669</v>
      </c>
      <c r="P5">
        <v>68.389563652721549</v>
      </c>
      <c r="Q5">
        <v>2.8275158833718246</v>
      </c>
      <c r="R5">
        <v>12.442179578441083</v>
      </c>
      <c r="S5">
        <v>6.8524978260869567</v>
      </c>
      <c r="T5">
        <v>0</v>
      </c>
      <c r="U5">
        <v>243.6865275142315</v>
      </c>
      <c r="V5">
        <v>5.2657846622651094</v>
      </c>
      <c r="W5">
        <v>10.790618456294132</v>
      </c>
      <c r="X5">
        <v>37.209818646796137</v>
      </c>
      <c r="Y5">
        <v>0</v>
      </c>
      <c r="Z5">
        <v>3.3293303999999995</v>
      </c>
      <c r="AA5">
        <v>10.835639999999998</v>
      </c>
      <c r="AB5">
        <v>10.035570480000001</v>
      </c>
      <c r="AC5">
        <v>7.381953231999999</v>
      </c>
      <c r="AD5">
        <v>9.2942917999999999</v>
      </c>
      <c r="AE5">
        <v>8.3751674000000005</v>
      </c>
      <c r="AF5">
        <v>0</v>
      </c>
      <c r="AG5">
        <v>0</v>
      </c>
      <c r="AH5">
        <v>38.846886999999988</v>
      </c>
      <c r="AI5">
        <v>3.8801039999999989</v>
      </c>
      <c r="AJ5">
        <v>0</v>
      </c>
      <c r="AK5">
        <v>12.891999999999999</v>
      </c>
      <c r="AL5">
        <v>20.155330000000006</v>
      </c>
      <c r="AM5">
        <v>4.0137264761904756</v>
      </c>
      <c r="AN5">
        <v>0</v>
      </c>
      <c r="AO5">
        <v>4.3312080000000002</v>
      </c>
      <c r="AP5">
        <v>3.2862774000000003</v>
      </c>
      <c r="AQ5">
        <v>0</v>
      </c>
      <c r="AR5">
        <v>12.478512000000002</v>
      </c>
      <c r="AS5">
        <v>8.302843440000002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25.063611153648374</v>
      </c>
      <c r="BB5">
        <f t="shared" si="0"/>
        <v>723.10389870242261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51.795097719744618</v>
      </c>
      <c r="L6">
        <v>65.245687750091079</v>
      </c>
      <c r="M6">
        <v>0</v>
      </c>
      <c r="N6">
        <v>32.74968019780669</v>
      </c>
      <c r="O6">
        <v>53.473696340029669</v>
      </c>
      <c r="P6">
        <v>68.389563652721549</v>
      </c>
      <c r="Q6">
        <v>2.8275158833718246</v>
      </c>
      <c r="R6">
        <v>12.442179578441083</v>
      </c>
      <c r="S6">
        <v>6.8524978260869567</v>
      </c>
      <c r="T6">
        <v>0</v>
      </c>
      <c r="U6">
        <v>243.6865275142315</v>
      </c>
      <c r="V6">
        <v>5.2657846622651094</v>
      </c>
      <c r="W6">
        <v>10.790618456294132</v>
      </c>
      <c r="X6">
        <v>37.209818646796137</v>
      </c>
      <c r="Y6">
        <v>0</v>
      </c>
      <c r="Z6">
        <v>3.3293303999999995</v>
      </c>
      <c r="AA6">
        <v>10.835639999999998</v>
      </c>
      <c r="AB6">
        <v>10.035570480000001</v>
      </c>
      <c r="AC6">
        <v>7.381953231999999</v>
      </c>
      <c r="AD6">
        <v>9.2942917999999999</v>
      </c>
      <c r="AE6">
        <v>8.3751674000000005</v>
      </c>
      <c r="AF6">
        <v>0</v>
      </c>
      <c r="AG6">
        <v>0</v>
      </c>
      <c r="AH6">
        <v>38.846886999999988</v>
      </c>
      <c r="AI6">
        <v>3.8801039999999989</v>
      </c>
      <c r="AJ6">
        <v>0</v>
      </c>
      <c r="AK6">
        <v>12.891999999999999</v>
      </c>
      <c r="AL6">
        <v>20.155330000000006</v>
      </c>
      <c r="AM6">
        <v>4.0137264761904756</v>
      </c>
      <c r="AN6">
        <v>0</v>
      </c>
      <c r="AO6">
        <v>4.3312080000000002</v>
      </c>
      <c r="AP6">
        <v>3.2862774000000003</v>
      </c>
      <c r="AQ6">
        <v>0</v>
      </c>
      <c r="AR6">
        <v>12.478512000000002</v>
      </c>
      <c r="AS6">
        <v>8.302843440000002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25.063611153648374</v>
      </c>
      <c r="BB6">
        <f t="shared" si="0"/>
        <v>723.10389870242261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51.795097719744618</v>
      </c>
      <c r="L7">
        <v>65.245687750091079</v>
      </c>
      <c r="M7">
        <v>0</v>
      </c>
      <c r="N7">
        <v>32.74968019780669</v>
      </c>
      <c r="O7">
        <v>53.473696340029669</v>
      </c>
      <c r="P7">
        <v>68.389563652721549</v>
      </c>
      <c r="Q7">
        <v>2.8275158833718246</v>
      </c>
      <c r="R7">
        <v>12.442179578441083</v>
      </c>
      <c r="S7">
        <v>6.8524978260869567</v>
      </c>
      <c r="T7">
        <v>0</v>
      </c>
      <c r="U7">
        <v>243.6865275142315</v>
      </c>
      <c r="V7">
        <v>5.2657846622651094</v>
      </c>
      <c r="W7">
        <v>10.790618456294132</v>
      </c>
      <c r="X7">
        <v>37.209818646796137</v>
      </c>
      <c r="Y7">
        <v>0</v>
      </c>
      <c r="Z7">
        <v>3.3293303999999995</v>
      </c>
      <c r="AA7">
        <v>10.835639999999998</v>
      </c>
      <c r="AB7">
        <v>10.035570480000001</v>
      </c>
      <c r="AC7">
        <v>7.381953231999999</v>
      </c>
      <c r="AD7">
        <v>9.2942917999999999</v>
      </c>
      <c r="AE7">
        <v>8.3751674000000005</v>
      </c>
      <c r="AF7">
        <v>0</v>
      </c>
      <c r="AG7">
        <v>0</v>
      </c>
      <c r="AH7">
        <v>38.846886999999988</v>
      </c>
      <c r="AI7">
        <v>4.8501299999999992</v>
      </c>
      <c r="AJ7">
        <v>0</v>
      </c>
      <c r="AK7">
        <v>12.891999999999999</v>
      </c>
      <c r="AL7">
        <v>20.155330000000006</v>
      </c>
      <c r="AM7">
        <v>4.0137264761904756</v>
      </c>
      <c r="AN7">
        <v>0</v>
      </c>
      <c r="AO7">
        <v>4.3312080000000002</v>
      </c>
      <c r="AP7">
        <v>3.2862774000000003</v>
      </c>
      <c r="AQ7">
        <v>0</v>
      </c>
      <c r="AR7">
        <v>12.478512000000002</v>
      </c>
      <c r="AS7">
        <v>8.1019352819999977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25.089376405648366</v>
      </c>
      <c r="BB7">
        <f t="shared" si="0"/>
        <v>723.8472512924227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51.795097719744618</v>
      </c>
      <c r="L8">
        <v>65.245687750091079</v>
      </c>
      <c r="M8">
        <v>0</v>
      </c>
      <c r="N8">
        <v>32.74968019780669</v>
      </c>
      <c r="O8">
        <v>53.473696340029669</v>
      </c>
      <c r="P8">
        <v>68.389563652721549</v>
      </c>
      <c r="Q8">
        <v>2.8275158833718246</v>
      </c>
      <c r="R8">
        <v>12.442179578441083</v>
      </c>
      <c r="S8">
        <v>6.8524978260869567</v>
      </c>
      <c r="T8">
        <v>0</v>
      </c>
      <c r="U8">
        <v>243.6865275142315</v>
      </c>
      <c r="V8">
        <v>5.2657846622651094</v>
      </c>
      <c r="W8">
        <v>10.790618456294132</v>
      </c>
      <c r="X8">
        <v>37.209818646796137</v>
      </c>
      <c r="Y8">
        <v>0</v>
      </c>
      <c r="Z8">
        <v>3.3293303999999995</v>
      </c>
      <c r="AA8">
        <v>10.835639999999998</v>
      </c>
      <c r="AB8">
        <v>10.035570480000001</v>
      </c>
      <c r="AC8">
        <v>7.381953231999999</v>
      </c>
      <c r="AD8">
        <v>9.2942917999999999</v>
      </c>
      <c r="AE8">
        <v>8.3751674000000005</v>
      </c>
      <c r="AF8">
        <v>0</v>
      </c>
      <c r="AG8">
        <v>0</v>
      </c>
      <c r="AH8">
        <v>38.846886999999988</v>
      </c>
      <c r="AI8">
        <v>4.8501299999999992</v>
      </c>
      <c r="AJ8">
        <v>0</v>
      </c>
      <c r="AK8">
        <v>12.891999999999999</v>
      </c>
      <c r="AL8">
        <v>20.155330000000006</v>
      </c>
      <c r="AM8">
        <v>4.0137264761904756</v>
      </c>
      <c r="AN8">
        <v>0</v>
      </c>
      <c r="AO8">
        <v>4.3312080000000002</v>
      </c>
      <c r="AP8">
        <v>3.2862774000000003</v>
      </c>
      <c r="AQ8">
        <v>0</v>
      </c>
      <c r="AR8">
        <v>12.478512000000002</v>
      </c>
      <c r="AS8">
        <v>8.1019352819999977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25.089376405648366</v>
      </c>
      <c r="BB8">
        <f t="shared" si="0"/>
        <v>723.8472512924227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51.795097719744618</v>
      </c>
      <c r="L9">
        <v>65.245687750091079</v>
      </c>
      <c r="M9">
        <v>0</v>
      </c>
      <c r="N9">
        <v>32.74968019780669</v>
      </c>
      <c r="O9">
        <v>53.473696340029669</v>
      </c>
      <c r="P9">
        <v>68.389563652721549</v>
      </c>
      <c r="Q9">
        <v>2.8275158833718246</v>
      </c>
      <c r="R9">
        <v>12.442179578441083</v>
      </c>
      <c r="S9">
        <v>6.8524978260869567</v>
      </c>
      <c r="T9">
        <v>0</v>
      </c>
      <c r="U9">
        <v>243.6865275142315</v>
      </c>
      <c r="V9">
        <v>5.2657846622651094</v>
      </c>
      <c r="W9">
        <v>10.790618456294132</v>
      </c>
      <c r="X9">
        <v>37.209818646796137</v>
      </c>
      <c r="Y9">
        <v>0</v>
      </c>
      <c r="Z9">
        <v>3.3293303999999995</v>
      </c>
      <c r="AA9">
        <v>10.835639999999998</v>
      </c>
      <c r="AB9">
        <v>10.035570480000001</v>
      </c>
      <c r="AC9">
        <v>7.381953231999999</v>
      </c>
      <c r="AD9">
        <v>9.2942917999999999</v>
      </c>
      <c r="AE9">
        <v>8.3751674000000005</v>
      </c>
      <c r="AF9">
        <v>0</v>
      </c>
      <c r="AG9">
        <v>0</v>
      </c>
      <c r="AH9">
        <v>38.846886999999988</v>
      </c>
      <c r="AI9">
        <v>4.8501299999999992</v>
      </c>
      <c r="AJ9">
        <v>0</v>
      </c>
      <c r="AK9">
        <v>12.891999999999999</v>
      </c>
      <c r="AL9">
        <v>20.155330000000006</v>
      </c>
      <c r="AM9">
        <v>4.0137264761904756</v>
      </c>
      <c r="AN9">
        <v>0</v>
      </c>
      <c r="AO9">
        <v>4.3312080000000002</v>
      </c>
      <c r="AP9">
        <v>3.2862774000000003</v>
      </c>
      <c r="AQ9">
        <v>0</v>
      </c>
      <c r="AR9">
        <v>12.478512000000002</v>
      </c>
      <c r="AS9">
        <v>8.1019352819999977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25.089376405648366</v>
      </c>
      <c r="BB9">
        <f t="shared" si="0"/>
        <v>723.8472512924227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51.795097719744618</v>
      </c>
      <c r="L10">
        <v>65.245687750091079</v>
      </c>
      <c r="M10">
        <v>0</v>
      </c>
      <c r="N10">
        <v>32.74968019780669</v>
      </c>
      <c r="O10">
        <v>53.473696340029669</v>
      </c>
      <c r="P10">
        <v>68.389563652721549</v>
      </c>
      <c r="Q10">
        <v>2.8275158833718246</v>
      </c>
      <c r="R10">
        <v>12.442179578441083</v>
      </c>
      <c r="S10">
        <v>6.8524978260869567</v>
      </c>
      <c r="T10">
        <v>0</v>
      </c>
      <c r="U10">
        <v>243.6865275142315</v>
      </c>
      <c r="V10">
        <v>5.2657846622651094</v>
      </c>
      <c r="W10">
        <v>10.790618456294132</v>
      </c>
      <c r="X10">
        <v>37.209818646796137</v>
      </c>
      <c r="Y10">
        <v>0</v>
      </c>
      <c r="Z10">
        <v>3.3293303999999995</v>
      </c>
      <c r="AA10">
        <v>10.835639999999998</v>
      </c>
      <c r="AB10">
        <v>10.035570480000001</v>
      </c>
      <c r="AC10">
        <v>7.381953231999999</v>
      </c>
      <c r="AD10">
        <v>9.2942917999999999</v>
      </c>
      <c r="AE10">
        <v>8.3751674000000005</v>
      </c>
      <c r="AF10">
        <v>0</v>
      </c>
      <c r="AG10">
        <v>0</v>
      </c>
      <c r="AH10">
        <v>38.846886999999988</v>
      </c>
      <c r="AI10">
        <v>4.8501299999999992</v>
      </c>
      <c r="AJ10">
        <v>0</v>
      </c>
      <c r="AK10">
        <v>12.891999999999999</v>
      </c>
      <c r="AL10">
        <v>20.155330000000006</v>
      </c>
      <c r="AM10">
        <v>4.0137264761904756</v>
      </c>
      <c r="AN10">
        <v>0</v>
      </c>
      <c r="AO10">
        <v>4.3312080000000002</v>
      </c>
      <c r="AP10">
        <v>3.2862774000000003</v>
      </c>
      <c r="AQ10">
        <v>0</v>
      </c>
      <c r="AR10">
        <v>12.478512000000002</v>
      </c>
      <c r="AS10">
        <v>8.1019352819999977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25.089376405648366</v>
      </c>
      <c r="BB10">
        <f t="shared" si="0"/>
        <v>723.8472512924227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51.795097719744618</v>
      </c>
      <c r="L11">
        <v>65.245687750091079</v>
      </c>
      <c r="M11">
        <v>0</v>
      </c>
      <c r="N11">
        <v>32.74968019780669</v>
      </c>
      <c r="O11">
        <v>53.473696340029669</v>
      </c>
      <c r="P11">
        <v>68.389563652721549</v>
      </c>
      <c r="Q11">
        <v>2.8286884748700172</v>
      </c>
      <c r="R11">
        <v>12.442179578441083</v>
      </c>
      <c r="S11">
        <v>6.8524978260869567</v>
      </c>
      <c r="T11">
        <v>0</v>
      </c>
      <c r="U11">
        <v>243.6865275142315</v>
      </c>
      <c r="V11">
        <v>5.2657846622651094</v>
      </c>
      <c r="W11">
        <v>10.790618456294132</v>
      </c>
      <c r="X11">
        <v>37.209818646796137</v>
      </c>
      <c r="Y11">
        <v>0</v>
      </c>
      <c r="Z11">
        <v>3.3293303999999995</v>
      </c>
      <c r="AA11">
        <v>10.835639999999998</v>
      </c>
      <c r="AB11">
        <v>10.035570480000001</v>
      </c>
      <c r="AC11">
        <v>7.381953231999999</v>
      </c>
      <c r="AD11">
        <v>9.2942917999999999</v>
      </c>
      <c r="AE11">
        <v>8.3751674000000005</v>
      </c>
      <c r="AF11">
        <v>0</v>
      </c>
      <c r="AG11">
        <v>0</v>
      </c>
      <c r="AH11">
        <v>28.864559999999994</v>
      </c>
      <c r="AI11">
        <v>4.8501299999999992</v>
      </c>
      <c r="AJ11">
        <v>0</v>
      </c>
      <c r="AK11">
        <v>12.891999999999999</v>
      </c>
      <c r="AL11">
        <v>20.155330000000006</v>
      </c>
      <c r="AM11">
        <v>4.0137264761904756</v>
      </c>
      <c r="AN11">
        <v>0</v>
      </c>
      <c r="AO11">
        <v>4.3312080000000002</v>
      </c>
      <c r="AP11">
        <v>3.2862774000000003</v>
      </c>
      <c r="AQ11">
        <v>0</v>
      </c>
      <c r="AR11">
        <v>12.478512000000002</v>
      </c>
      <c r="AS11">
        <v>8.1019352819999977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24.755007586288038</v>
      </c>
      <c r="BB11">
        <f t="shared" si="0"/>
        <v>714.20046570328134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51.795097719744618</v>
      </c>
      <c r="L12">
        <v>35.002341056087978</v>
      </c>
      <c r="M12">
        <v>0</v>
      </c>
      <c r="N12">
        <v>32.74968019780669</v>
      </c>
      <c r="O12">
        <v>53.473696340029669</v>
      </c>
      <c r="P12">
        <v>68.389563652721549</v>
      </c>
      <c r="Q12">
        <v>2.8286884748700172</v>
      </c>
      <c r="R12">
        <v>12.442179578441083</v>
      </c>
      <c r="S12">
        <v>6.8524978260869567</v>
      </c>
      <c r="T12">
        <v>0</v>
      </c>
      <c r="U12">
        <v>243.6865275142315</v>
      </c>
      <c r="V12">
        <v>5.2657846622651094</v>
      </c>
      <c r="W12">
        <v>10.790618456294132</v>
      </c>
      <c r="X12">
        <v>37.209818646796137</v>
      </c>
      <c r="Y12">
        <v>0</v>
      </c>
      <c r="Z12">
        <v>3.3293303999999995</v>
      </c>
      <c r="AA12">
        <v>10.835639999999998</v>
      </c>
      <c r="AB12">
        <v>10.035570480000001</v>
      </c>
      <c r="AC12">
        <v>7.381953231999999</v>
      </c>
      <c r="AD12">
        <v>9.2942917999999999</v>
      </c>
      <c r="AE12">
        <v>8.3751674000000005</v>
      </c>
      <c r="AF12">
        <v>0</v>
      </c>
      <c r="AG12">
        <v>0</v>
      </c>
      <c r="AH12">
        <v>19.243040000000004</v>
      </c>
      <c r="AI12">
        <v>4.8501299999999992</v>
      </c>
      <c r="AJ12">
        <v>0</v>
      </c>
      <c r="AK12">
        <v>12.891999999999999</v>
      </c>
      <c r="AL12">
        <v>20.155330000000006</v>
      </c>
      <c r="AM12">
        <v>4.0137264761904756</v>
      </c>
      <c r="AN12">
        <v>0</v>
      </c>
      <c r="AO12">
        <v>4.3312080000000002</v>
      </c>
      <c r="AP12">
        <v>3.2862774000000003</v>
      </c>
      <c r="AQ12">
        <v>0</v>
      </c>
      <c r="AR12">
        <v>12.478512000000002</v>
      </c>
      <c r="AS12">
        <v>8.1019352819999977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23.419534561168518</v>
      </c>
      <c r="BB12">
        <f t="shared" si="0"/>
        <v>675.67107203439764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51.795097719744618</v>
      </c>
      <c r="L13">
        <v>20.000165929846631</v>
      </c>
      <c r="M13">
        <v>0</v>
      </c>
      <c r="N13">
        <v>32.74968019780669</v>
      </c>
      <c r="O13">
        <v>53.473696340029669</v>
      </c>
      <c r="P13">
        <v>68.389563652721549</v>
      </c>
      <c r="Q13">
        <v>2.8286884748700172</v>
      </c>
      <c r="R13">
        <v>12.442179578441083</v>
      </c>
      <c r="S13">
        <v>6.8524978260869567</v>
      </c>
      <c r="T13">
        <v>0</v>
      </c>
      <c r="U13">
        <v>243.6865275142315</v>
      </c>
      <c r="V13">
        <v>5.2657846622651094</v>
      </c>
      <c r="W13">
        <v>10.790618456294132</v>
      </c>
      <c r="X13">
        <v>37.209818646796137</v>
      </c>
      <c r="Y13">
        <v>0</v>
      </c>
      <c r="Z13">
        <v>3.3293303999999995</v>
      </c>
      <c r="AA13">
        <v>10.835639999999998</v>
      </c>
      <c r="AB13">
        <v>10.035570480000001</v>
      </c>
      <c r="AC13">
        <v>7.381953231999999</v>
      </c>
      <c r="AD13">
        <v>9.2942917999999999</v>
      </c>
      <c r="AE13">
        <v>8.3751674000000005</v>
      </c>
      <c r="AF13">
        <v>0</v>
      </c>
      <c r="AG13">
        <v>0</v>
      </c>
      <c r="AH13">
        <v>9.6215200000000021</v>
      </c>
      <c r="AI13">
        <v>4.8501299999999992</v>
      </c>
      <c r="AJ13">
        <v>0</v>
      </c>
      <c r="AK13">
        <v>12.891999999999999</v>
      </c>
      <c r="AL13">
        <v>20.155330000000006</v>
      </c>
      <c r="AM13">
        <v>4.0137264761904756</v>
      </c>
      <c r="AN13">
        <v>0</v>
      </c>
      <c r="AO13">
        <v>4.3312080000000002</v>
      </c>
      <c r="AP13">
        <v>3.2862774000000003</v>
      </c>
      <c r="AQ13">
        <v>0</v>
      </c>
      <c r="AR13">
        <v>12.478512000000002</v>
      </c>
      <c r="AS13">
        <v>8.302843440000002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22.601371275500128</v>
      </c>
      <c r="BB13">
        <f t="shared" si="0"/>
        <v>652.06644835182465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51.795097719744618</v>
      </c>
      <c r="L14">
        <v>20.000165929846631</v>
      </c>
      <c r="M14">
        <v>0</v>
      </c>
      <c r="N14">
        <v>32.74968019780669</v>
      </c>
      <c r="O14">
        <v>53.473696340029669</v>
      </c>
      <c r="P14">
        <v>68.389563652721549</v>
      </c>
      <c r="Q14">
        <v>2.8286884748700172</v>
      </c>
      <c r="R14">
        <v>12.442179578441083</v>
      </c>
      <c r="S14">
        <v>6.8524978260869567</v>
      </c>
      <c r="T14">
        <v>0</v>
      </c>
      <c r="U14">
        <v>243.6865275142315</v>
      </c>
      <c r="V14">
        <v>5.2657846622651094</v>
      </c>
      <c r="W14">
        <v>10.790618456294132</v>
      </c>
      <c r="X14">
        <v>37.209818646796137</v>
      </c>
      <c r="Y14">
        <v>0</v>
      </c>
      <c r="Z14">
        <v>3.3293303999999995</v>
      </c>
      <c r="AA14">
        <v>10.835639999999998</v>
      </c>
      <c r="AB14">
        <v>10.035570480000001</v>
      </c>
      <c r="AC14">
        <v>7.381953231999999</v>
      </c>
      <c r="AD14">
        <v>9.2942917999999999</v>
      </c>
      <c r="AE14">
        <v>8.3751674000000005</v>
      </c>
      <c r="AF14">
        <v>0</v>
      </c>
      <c r="AG14">
        <v>0</v>
      </c>
      <c r="AH14">
        <v>0</v>
      </c>
      <c r="AI14">
        <v>4.8501299999999992</v>
      </c>
      <c r="AJ14">
        <v>0</v>
      </c>
      <c r="AK14">
        <v>12.891999999999999</v>
      </c>
      <c r="AL14">
        <v>20.155330000000006</v>
      </c>
      <c r="AM14">
        <v>4.0137264761904756</v>
      </c>
      <c r="AN14">
        <v>0</v>
      </c>
      <c r="AO14">
        <v>4.3312080000000002</v>
      </c>
      <c r="AP14">
        <v>3.2862774000000003</v>
      </c>
      <c r="AQ14">
        <v>0</v>
      </c>
      <c r="AR14">
        <v>12.478512000000002</v>
      </c>
      <c r="AS14">
        <v>8.302843440000002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22.279050355500125</v>
      </c>
      <c r="BB14">
        <f t="shared" si="0"/>
        <v>642.76724927182465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51.794118748174832</v>
      </c>
      <c r="L15">
        <v>20.000189806451612</v>
      </c>
      <c r="M15">
        <v>0</v>
      </c>
      <c r="N15">
        <v>32.74968019780669</v>
      </c>
      <c r="O15">
        <v>53.473696340029669</v>
      </c>
      <c r="P15">
        <v>68.389563652721549</v>
      </c>
      <c r="Q15">
        <v>2.8286884748700172</v>
      </c>
      <c r="R15">
        <v>14.818431907766303</v>
      </c>
      <c r="S15">
        <v>6.8524978260869567</v>
      </c>
      <c r="T15">
        <v>0</v>
      </c>
      <c r="U15">
        <v>243.6865275142315</v>
      </c>
      <c r="V15">
        <v>5.2657846622651094</v>
      </c>
      <c r="W15">
        <v>10.790618456294132</v>
      </c>
      <c r="X15">
        <v>37.209818646796137</v>
      </c>
      <c r="Y15">
        <v>0</v>
      </c>
      <c r="Z15">
        <v>3.3293303999999995</v>
      </c>
      <c r="AA15">
        <v>10.835639999999998</v>
      </c>
      <c r="AB15">
        <v>10.035570480000001</v>
      </c>
      <c r="AC15">
        <v>7.381953231999999</v>
      </c>
      <c r="AD15">
        <v>9.2942917999999999</v>
      </c>
      <c r="AE15">
        <v>8.3751674000000005</v>
      </c>
      <c r="AF15">
        <v>0</v>
      </c>
      <c r="AG15">
        <v>0</v>
      </c>
      <c r="AH15">
        <v>0</v>
      </c>
      <c r="AI15">
        <v>4.8501299999999992</v>
      </c>
      <c r="AJ15">
        <v>0</v>
      </c>
      <c r="AK15">
        <v>12.891999999999999</v>
      </c>
      <c r="AL15">
        <v>20.155330000000006</v>
      </c>
      <c r="AM15">
        <v>4.0137264761904756</v>
      </c>
      <c r="AN15">
        <v>0</v>
      </c>
      <c r="AO15">
        <v>4.3312080000000002</v>
      </c>
      <c r="AP15">
        <v>2.9283659999999996</v>
      </c>
      <c r="AQ15">
        <v>0</v>
      </c>
      <c r="AR15">
        <v>12.478512000000002</v>
      </c>
      <c r="AS15">
        <v>8.302843440000002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22.346633190101414</v>
      </c>
      <c r="BB15">
        <f t="shared" si="0"/>
        <v>644.71705227158361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31.495735987946617</v>
      </c>
      <c r="L16">
        <v>20.000189806451612</v>
      </c>
      <c r="M16">
        <v>0</v>
      </c>
      <c r="N16">
        <v>32.74968019780669</v>
      </c>
      <c r="O16">
        <v>53.473696340029669</v>
      </c>
      <c r="P16">
        <v>68.389563652721549</v>
      </c>
      <c r="Q16">
        <v>2.8286884748700172</v>
      </c>
      <c r="R16">
        <v>14.818431907766303</v>
      </c>
      <c r="S16">
        <v>6.8524978260869567</v>
      </c>
      <c r="T16">
        <v>0</v>
      </c>
      <c r="U16">
        <v>243.6865275142315</v>
      </c>
      <c r="V16">
        <v>5.2657846622651094</v>
      </c>
      <c r="W16">
        <v>10.790618456294132</v>
      </c>
      <c r="X16">
        <v>37.209818646796137</v>
      </c>
      <c r="Y16">
        <v>0</v>
      </c>
      <c r="Z16">
        <v>3.3293303999999995</v>
      </c>
      <c r="AA16">
        <v>10.835639999999998</v>
      </c>
      <c r="AB16">
        <v>10.035570480000001</v>
      </c>
      <c r="AC16">
        <v>7.381953231999999</v>
      </c>
      <c r="AD16">
        <v>9.2942917999999999</v>
      </c>
      <c r="AE16">
        <v>8.3751674000000005</v>
      </c>
      <c r="AF16">
        <v>0</v>
      </c>
      <c r="AG16">
        <v>0</v>
      </c>
      <c r="AH16">
        <v>0</v>
      </c>
      <c r="AI16">
        <v>4.8501299999999992</v>
      </c>
      <c r="AJ16">
        <v>0</v>
      </c>
      <c r="AK16">
        <v>12.891999999999999</v>
      </c>
      <c r="AL16">
        <v>20.155330000000006</v>
      </c>
      <c r="AM16">
        <v>4.0137264761904756</v>
      </c>
      <c r="AN16">
        <v>0</v>
      </c>
      <c r="AO16">
        <v>4.3312080000000002</v>
      </c>
      <c r="AP16">
        <v>2.9283659999999996</v>
      </c>
      <c r="AQ16">
        <v>0</v>
      </c>
      <c r="AR16">
        <v>13.31976</v>
      </c>
      <c r="AS16">
        <v>8.302843440000002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21.694819082371673</v>
      </c>
      <c r="BB16">
        <f t="shared" si="0"/>
        <v>625.91173161908523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46.850424623331904</v>
      </c>
      <c r="L17">
        <v>20.289394218505745</v>
      </c>
      <c r="M17">
        <v>0</v>
      </c>
      <c r="N17">
        <v>32.74968019780669</v>
      </c>
      <c r="O17">
        <v>53.473696340029669</v>
      </c>
      <c r="P17">
        <v>68.389563652721549</v>
      </c>
      <c r="Q17">
        <v>2.8286884748700172</v>
      </c>
      <c r="R17">
        <v>14.818431907766303</v>
      </c>
      <c r="S17">
        <v>6.8524978260869567</v>
      </c>
      <c r="T17">
        <v>0</v>
      </c>
      <c r="U17">
        <v>243.6865275142315</v>
      </c>
      <c r="V17">
        <v>5.2652544910179637</v>
      </c>
      <c r="W17">
        <v>10.790618456294132</v>
      </c>
      <c r="X17">
        <v>37.209818646796137</v>
      </c>
      <c r="Y17">
        <v>0</v>
      </c>
      <c r="Z17">
        <v>3.3293303999999995</v>
      </c>
      <c r="AA17">
        <v>10.835639999999998</v>
      </c>
      <c r="AB17">
        <v>10.035570480000001</v>
      </c>
      <c r="AC17">
        <v>7.381953231999999</v>
      </c>
      <c r="AD17">
        <v>9.2942917999999999</v>
      </c>
      <c r="AE17">
        <v>8.3751674000000005</v>
      </c>
      <c r="AF17">
        <v>0</v>
      </c>
      <c r="AG17">
        <v>0</v>
      </c>
      <c r="AH17">
        <v>0</v>
      </c>
      <c r="AI17">
        <v>4.8501299999999992</v>
      </c>
      <c r="AJ17">
        <v>0</v>
      </c>
      <c r="AK17">
        <v>12.891999999999999</v>
      </c>
      <c r="AL17">
        <v>20.155330000000006</v>
      </c>
      <c r="AM17">
        <v>4.0137264761904756</v>
      </c>
      <c r="AN17">
        <v>0</v>
      </c>
      <c r="AO17">
        <v>4.3312080000000002</v>
      </c>
      <c r="AP17">
        <v>2.9283659999999996</v>
      </c>
      <c r="AQ17">
        <v>0</v>
      </c>
      <c r="AR17">
        <v>13.31976</v>
      </c>
      <c r="AS17">
        <v>8.1019352819999977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22.212141254432037</v>
      </c>
      <c r="BB17">
        <f t="shared" si="0"/>
        <v>640.83686416521721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46.850424623331904</v>
      </c>
      <c r="L18">
        <v>20.289394218505745</v>
      </c>
      <c r="M18">
        <v>0</v>
      </c>
      <c r="N18">
        <v>32.74968019780669</v>
      </c>
      <c r="O18">
        <v>53.473696340029669</v>
      </c>
      <c r="P18">
        <v>68.389563652721549</v>
      </c>
      <c r="Q18">
        <v>2.8286884748700172</v>
      </c>
      <c r="R18">
        <v>14.818431907766303</v>
      </c>
      <c r="S18">
        <v>6.8524978260869567</v>
      </c>
      <c r="T18">
        <v>0</v>
      </c>
      <c r="U18">
        <v>243.6865275142315</v>
      </c>
      <c r="V18">
        <v>5.2652544910179637</v>
      </c>
      <c r="W18">
        <v>10.791479369369366</v>
      </c>
      <c r="X18">
        <v>37.209818646796137</v>
      </c>
      <c r="Y18">
        <v>0</v>
      </c>
      <c r="Z18">
        <v>3.3293303999999995</v>
      </c>
      <c r="AA18">
        <v>10.835639999999998</v>
      </c>
      <c r="AB18">
        <v>10.035570480000001</v>
      </c>
      <c r="AC18">
        <v>7.381953231999999</v>
      </c>
      <c r="AD18">
        <v>9.2942917999999999</v>
      </c>
      <c r="AE18">
        <v>8.3751674000000005</v>
      </c>
      <c r="AF18">
        <v>0</v>
      </c>
      <c r="AG18">
        <v>0</v>
      </c>
      <c r="AH18">
        <v>0</v>
      </c>
      <c r="AI18">
        <v>4.8501299999999992</v>
      </c>
      <c r="AJ18">
        <v>0</v>
      </c>
      <c r="AK18">
        <v>12.891999999999999</v>
      </c>
      <c r="AL18">
        <v>20.155330000000006</v>
      </c>
      <c r="AM18">
        <v>4.0137264761904756</v>
      </c>
      <c r="AN18">
        <v>0</v>
      </c>
      <c r="AO18">
        <v>4.3312080000000002</v>
      </c>
      <c r="AP18">
        <v>2.9283659999999996</v>
      </c>
      <c r="AQ18">
        <v>0</v>
      </c>
      <c r="AR18">
        <v>13.31976</v>
      </c>
      <c r="AS18">
        <v>8.1019352819999977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22.21216998539543</v>
      </c>
      <c r="BB18">
        <f t="shared" si="0"/>
        <v>640.83769634732903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51.794118748174832</v>
      </c>
      <c r="L19">
        <v>20.300241731756305</v>
      </c>
      <c r="M19">
        <v>0</v>
      </c>
      <c r="N19">
        <v>32.74968019780669</v>
      </c>
      <c r="O19">
        <v>53.473696340029669</v>
      </c>
      <c r="P19">
        <v>68.389563652721549</v>
      </c>
      <c r="Q19">
        <v>2.8286884748700172</v>
      </c>
      <c r="R19">
        <v>14.818431907766303</v>
      </c>
      <c r="S19">
        <v>6.8524978260869567</v>
      </c>
      <c r="T19">
        <v>0</v>
      </c>
      <c r="U19">
        <v>243.6865275142315</v>
      </c>
      <c r="V19">
        <v>5.2652544910179637</v>
      </c>
      <c r="W19">
        <v>10.791479369369366</v>
      </c>
      <c r="X19">
        <v>37.209818646796137</v>
      </c>
      <c r="Y19">
        <v>0</v>
      </c>
      <c r="Z19">
        <v>3.3293303999999995</v>
      </c>
      <c r="AA19">
        <v>10.835639999999998</v>
      </c>
      <c r="AB19">
        <v>10.035570480000001</v>
      </c>
      <c r="AC19">
        <v>7.381953231999999</v>
      </c>
      <c r="AD19">
        <v>9.2942917999999999</v>
      </c>
      <c r="AE19">
        <v>8.3751674000000005</v>
      </c>
      <c r="AF19">
        <v>0</v>
      </c>
      <c r="AG19">
        <v>0</v>
      </c>
      <c r="AH19">
        <v>0</v>
      </c>
      <c r="AI19">
        <v>4.8501299999999992</v>
      </c>
      <c r="AJ19">
        <v>0</v>
      </c>
      <c r="AK19">
        <v>12.891999999999999</v>
      </c>
      <c r="AL19">
        <v>20.155330000000006</v>
      </c>
      <c r="AM19">
        <v>4.0137264761904756</v>
      </c>
      <c r="AN19">
        <v>0</v>
      </c>
      <c r="AO19">
        <v>4.3312080000000002</v>
      </c>
      <c r="AP19">
        <v>2.9283659999999996</v>
      </c>
      <c r="AQ19">
        <v>0</v>
      </c>
      <c r="AR19">
        <v>13.31976</v>
      </c>
      <c r="AS19">
        <v>8.1019352819999977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22.378147215551895</v>
      </c>
      <c r="BB19">
        <f t="shared" si="0"/>
        <v>645.62626075526612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51.794118748174832</v>
      </c>
      <c r="L20">
        <v>20.300241731756305</v>
      </c>
      <c r="M20">
        <v>0</v>
      </c>
      <c r="N20">
        <v>32.74968019780669</v>
      </c>
      <c r="O20">
        <v>53.473696340029669</v>
      </c>
      <c r="P20">
        <v>68.389563652721549</v>
      </c>
      <c r="Q20">
        <v>2.8286884748700172</v>
      </c>
      <c r="R20">
        <v>14.818431907766303</v>
      </c>
      <c r="S20">
        <v>6.8524978260869567</v>
      </c>
      <c r="T20">
        <v>0</v>
      </c>
      <c r="U20">
        <v>243.6865275142315</v>
      </c>
      <c r="V20">
        <v>5.2652544910179637</v>
      </c>
      <c r="W20">
        <v>10.791479369369366</v>
      </c>
      <c r="X20">
        <v>37.209818646796137</v>
      </c>
      <c r="Y20">
        <v>0</v>
      </c>
      <c r="Z20">
        <v>3.3293303999999995</v>
      </c>
      <c r="AA20">
        <v>10.835639999999998</v>
      </c>
      <c r="AB20">
        <v>10.035570480000001</v>
      </c>
      <c r="AC20">
        <v>7.381953231999999</v>
      </c>
      <c r="AD20">
        <v>9.2942917999999999</v>
      </c>
      <c r="AE20">
        <v>8.3751674000000005</v>
      </c>
      <c r="AF20">
        <v>0</v>
      </c>
      <c r="AG20">
        <v>0</v>
      </c>
      <c r="AH20">
        <v>0</v>
      </c>
      <c r="AI20">
        <v>4.8501299999999992</v>
      </c>
      <c r="AJ20">
        <v>0</v>
      </c>
      <c r="AK20">
        <v>12.891999999999999</v>
      </c>
      <c r="AL20">
        <v>20.155330000000006</v>
      </c>
      <c r="AM20">
        <v>4.0137264761904756</v>
      </c>
      <c r="AN20">
        <v>0</v>
      </c>
      <c r="AO20">
        <v>4.3312080000000002</v>
      </c>
      <c r="AP20">
        <v>2.9283659999999996</v>
      </c>
      <c r="AQ20">
        <v>0</v>
      </c>
      <c r="AR20">
        <v>12.478512000000002</v>
      </c>
      <c r="AS20">
        <v>8.1019352819999977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22.349965407551892</v>
      </c>
      <c r="BB20">
        <f t="shared" si="0"/>
        <v>644.81319456326617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51.794118748174832</v>
      </c>
      <c r="L21">
        <v>65.245390218023914</v>
      </c>
      <c r="M21">
        <v>0</v>
      </c>
      <c r="N21">
        <v>29.996879379817798</v>
      </c>
      <c r="O21">
        <v>53.473696340029669</v>
      </c>
      <c r="P21">
        <v>68.389563652721549</v>
      </c>
      <c r="Q21">
        <v>2.8286884748700172</v>
      </c>
      <c r="R21">
        <v>14.818431907766303</v>
      </c>
      <c r="S21">
        <v>6.8524978260869567</v>
      </c>
      <c r="T21">
        <v>0</v>
      </c>
      <c r="U21">
        <v>243.6865275142315</v>
      </c>
      <c r="V21">
        <v>5.2652544910179637</v>
      </c>
      <c r="W21">
        <v>10.791479369369366</v>
      </c>
      <c r="X21">
        <v>37.209818646796137</v>
      </c>
      <c r="Y21">
        <v>0</v>
      </c>
      <c r="Z21">
        <v>3.3293303999999995</v>
      </c>
      <c r="AA21">
        <v>10.835639999999998</v>
      </c>
      <c r="AB21">
        <v>10.035570480000001</v>
      </c>
      <c r="AC21">
        <v>7.381953231999999</v>
      </c>
      <c r="AD21">
        <v>9.2942917999999999</v>
      </c>
      <c r="AE21">
        <v>8.3751674000000005</v>
      </c>
      <c r="AF21">
        <v>0</v>
      </c>
      <c r="AG21">
        <v>0</v>
      </c>
      <c r="AH21">
        <v>0</v>
      </c>
      <c r="AI21">
        <v>1.2933679999999996</v>
      </c>
      <c r="AJ21">
        <v>0</v>
      </c>
      <c r="AK21">
        <v>12.891999999999999</v>
      </c>
      <c r="AL21">
        <v>20.155330000000006</v>
      </c>
      <c r="AM21">
        <v>4.0137264761904756</v>
      </c>
      <c r="AN21">
        <v>0</v>
      </c>
      <c r="AO21">
        <v>4.3312080000000002</v>
      </c>
      <c r="AP21">
        <v>2.9283659999999996</v>
      </c>
      <c r="AQ21">
        <v>0</v>
      </c>
      <c r="AR21">
        <v>12.478512000000002</v>
      </c>
      <c r="AS21">
        <v>8.1019352819999977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23.644257637642482</v>
      </c>
      <c r="BB21">
        <f t="shared" si="0"/>
        <v>682.15448800145418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51.794118748174832</v>
      </c>
      <c r="L22">
        <v>65.245390218023914</v>
      </c>
      <c r="M22">
        <v>0</v>
      </c>
      <c r="N22">
        <v>29.996879379817798</v>
      </c>
      <c r="O22">
        <v>53.473696340029669</v>
      </c>
      <c r="P22">
        <v>68.389563652721549</v>
      </c>
      <c r="Q22">
        <v>2.8286884748700172</v>
      </c>
      <c r="R22">
        <v>14.818431907766303</v>
      </c>
      <c r="S22">
        <v>6.8524978260869567</v>
      </c>
      <c r="T22">
        <v>0</v>
      </c>
      <c r="U22">
        <v>243.6865275142315</v>
      </c>
      <c r="V22">
        <v>5.2652544910179637</v>
      </c>
      <c r="W22">
        <v>10.791479369369366</v>
      </c>
      <c r="X22">
        <v>37.209818646796137</v>
      </c>
      <c r="Y22">
        <v>0</v>
      </c>
      <c r="Z22">
        <v>3.3293303999999995</v>
      </c>
      <c r="AA22">
        <v>10.835639999999998</v>
      </c>
      <c r="AB22">
        <v>10.035570480000001</v>
      </c>
      <c r="AC22">
        <v>7.381953231999999</v>
      </c>
      <c r="AD22">
        <v>9.2942917999999999</v>
      </c>
      <c r="AE22">
        <v>8.3751674000000005</v>
      </c>
      <c r="AF22">
        <v>0</v>
      </c>
      <c r="AG22">
        <v>0</v>
      </c>
      <c r="AH22">
        <v>0</v>
      </c>
      <c r="AI22">
        <v>1.2933679999999996</v>
      </c>
      <c r="AJ22">
        <v>0</v>
      </c>
      <c r="AK22">
        <v>12.891999999999999</v>
      </c>
      <c r="AL22">
        <v>20.155330000000006</v>
      </c>
      <c r="AM22">
        <v>4.0137264761904756</v>
      </c>
      <c r="AN22">
        <v>0</v>
      </c>
      <c r="AO22">
        <v>4.3312080000000002</v>
      </c>
      <c r="AP22">
        <v>2.9283659999999996</v>
      </c>
      <c r="AQ22">
        <v>0</v>
      </c>
      <c r="AR22">
        <v>12.478512000000002</v>
      </c>
      <c r="AS22">
        <v>8.1019352819999977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23.644257637642482</v>
      </c>
      <c r="BB22">
        <f t="shared" si="0"/>
        <v>682.15448800145418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51.794118748174832</v>
      </c>
      <c r="L23">
        <v>65.245806452054794</v>
      </c>
      <c r="M23">
        <v>0</v>
      </c>
      <c r="N23">
        <v>29.996879379817798</v>
      </c>
      <c r="O23">
        <v>50.378842714608432</v>
      </c>
      <c r="P23">
        <v>68.577052489905782</v>
      </c>
      <c r="Q23">
        <v>2.8649965592417059</v>
      </c>
      <c r="R23">
        <v>11.12002203849679</v>
      </c>
      <c r="S23">
        <v>6.916221986024274</v>
      </c>
      <c r="T23">
        <v>0</v>
      </c>
      <c r="U23">
        <v>243.6865275142315</v>
      </c>
      <c r="V23">
        <v>5.2652544910179637</v>
      </c>
      <c r="W23">
        <v>10.791479369369366</v>
      </c>
      <c r="X23">
        <v>37.465080071274222</v>
      </c>
      <c r="Y23">
        <v>0</v>
      </c>
      <c r="Z23">
        <v>3.3293303999999995</v>
      </c>
      <c r="AA23">
        <v>10.835639999999998</v>
      </c>
      <c r="AB23">
        <v>10.035570480000001</v>
      </c>
      <c r="AC23">
        <v>7.381953231999999</v>
      </c>
      <c r="AD23">
        <v>9.2942917999999999</v>
      </c>
      <c r="AE23">
        <v>8.3751674000000005</v>
      </c>
      <c r="AF23">
        <v>0</v>
      </c>
      <c r="AG23">
        <v>0</v>
      </c>
      <c r="AH23">
        <v>0</v>
      </c>
      <c r="AI23">
        <v>1.2933679999999996</v>
      </c>
      <c r="AJ23">
        <v>0</v>
      </c>
      <c r="AK23">
        <v>12.891999999999999</v>
      </c>
      <c r="AL23">
        <v>20.155330000000006</v>
      </c>
      <c r="AM23">
        <v>4.0137264761904756</v>
      </c>
      <c r="AN23">
        <v>0</v>
      </c>
      <c r="AO23">
        <v>4.3312080000000002</v>
      </c>
      <c r="AP23">
        <v>2.9283659999999996</v>
      </c>
      <c r="AQ23">
        <v>0</v>
      </c>
      <c r="AR23">
        <v>12.478512000000002</v>
      </c>
      <c r="AS23">
        <v>8.1019352819999977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23.434880336517601</v>
      </c>
      <c r="BB23">
        <f t="shared" si="0"/>
        <v>676.11380054789038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51.795097719744618</v>
      </c>
      <c r="L24">
        <v>65.24544606011537</v>
      </c>
      <c r="M24">
        <v>0</v>
      </c>
      <c r="N24">
        <v>29.996879379817798</v>
      </c>
      <c r="O24">
        <v>50.378842714608432</v>
      </c>
      <c r="P24">
        <v>68.577052489905782</v>
      </c>
      <c r="Q24">
        <v>2.7714502369668246</v>
      </c>
      <c r="R24">
        <v>10.768202562225474</v>
      </c>
      <c r="S24">
        <v>6.7035612700901606</v>
      </c>
      <c r="T24">
        <v>0</v>
      </c>
      <c r="U24">
        <v>243.6865275142315</v>
      </c>
      <c r="V24">
        <v>5.2652544910179637</v>
      </c>
      <c r="W24">
        <v>10.790618456294132</v>
      </c>
      <c r="X24">
        <v>37.465080071274222</v>
      </c>
      <c r="Y24">
        <v>0</v>
      </c>
      <c r="Z24">
        <v>3.3293303999999995</v>
      </c>
      <c r="AA24">
        <v>10.835639999999998</v>
      </c>
      <c r="AB24">
        <v>10.035570480000001</v>
      </c>
      <c r="AC24">
        <v>7.381953231999999</v>
      </c>
      <c r="AD24">
        <v>9.2942917999999999</v>
      </c>
      <c r="AE24">
        <v>8.3751674000000005</v>
      </c>
      <c r="AF24">
        <v>0</v>
      </c>
      <c r="AG24">
        <v>0</v>
      </c>
      <c r="AH24">
        <v>0</v>
      </c>
      <c r="AI24">
        <v>1.2933679999999996</v>
      </c>
      <c r="AJ24">
        <v>0</v>
      </c>
      <c r="AK24">
        <v>12.891999999999999</v>
      </c>
      <c r="AL24">
        <v>20.155330000000006</v>
      </c>
      <c r="AM24">
        <v>4.0137264761904756</v>
      </c>
      <c r="AN24">
        <v>0</v>
      </c>
      <c r="AO24">
        <v>4.3312080000000002</v>
      </c>
      <c r="AP24">
        <v>2.9283659999999996</v>
      </c>
      <c r="AQ24">
        <v>0</v>
      </c>
      <c r="AR24">
        <v>12.478512000000002</v>
      </c>
      <c r="AS24">
        <v>8.1019352819999977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23.412827984572054</v>
      </c>
      <c r="BB24">
        <f t="shared" si="0"/>
        <v>675.47758405191087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51.795097719744618</v>
      </c>
      <c r="L25">
        <v>65.246035196897168</v>
      </c>
      <c r="M25">
        <v>0</v>
      </c>
      <c r="N25">
        <v>29.996879379817798</v>
      </c>
      <c r="O25">
        <v>50.378842714608432</v>
      </c>
      <c r="P25">
        <v>68.577052489905782</v>
      </c>
      <c r="Q25">
        <v>2.7714502369668246</v>
      </c>
      <c r="R25">
        <v>10.768202562225474</v>
      </c>
      <c r="S25">
        <v>6.7035612700901606</v>
      </c>
      <c r="T25">
        <v>0</v>
      </c>
      <c r="U25">
        <v>243.6865275142315</v>
      </c>
      <c r="V25">
        <v>5.2652544910179637</v>
      </c>
      <c r="W25">
        <v>10.790618456294132</v>
      </c>
      <c r="X25">
        <v>37.465080071274222</v>
      </c>
      <c r="Y25">
        <v>0</v>
      </c>
      <c r="Z25">
        <v>3.3293303999999995</v>
      </c>
      <c r="AA25">
        <v>10.835639999999998</v>
      </c>
      <c r="AB25">
        <v>10.035570480000001</v>
      </c>
      <c r="AC25">
        <v>7.381953231999999</v>
      </c>
      <c r="AD25">
        <v>9.2942917999999999</v>
      </c>
      <c r="AE25">
        <v>8.3751674000000005</v>
      </c>
      <c r="AF25">
        <v>0</v>
      </c>
      <c r="AG25">
        <v>0</v>
      </c>
      <c r="AH25">
        <v>0</v>
      </c>
      <c r="AI25">
        <v>0.97002599999999983</v>
      </c>
      <c r="AJ25">
        <v>0</v>
      </c>
      <c r="AK25">
        <v>12.891999999999999</v>
      </c>
      <c r="AL25">
        <v>20.155330000000006</v>
      </c>
      <c r="AM25">
        <v>4.0137264761904756</v>
      </c>
      <c r="AN25">
        <v>0</v>
      </c>
      <c r="AO25">
        <v>4.3312080000000002</v>
      </c>
      <c r="AP25">
        <v>2.9283659999999996</v>
      </c>
      <c r="AQ25">
        <v>0</v>
      </c>
      <c r="AR25">
        <v>12.478512000000002</v>
      </c>
      <c r="AS25">
        <v>8.1019352819999977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23.402015642767829</v>
      </c>
      <c r="BB25">
        <f t="shared" si="0"/>
        <v>675.16564353049682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51.795097719744618</v>
      </c>
      <c r="L26">
        <v>65.246035196897168</v>
      </c>
      <c r="M26">
        <v>0</v>
      </c>
      <c r="N26">
        <v>29.996879379817798</v>
      </c>
      <c r="O26">
        <v>50.378842714608432</v>
      </c>
      <c r="P26">
        <v>68.577052489905782</v>
      </c>
      <c r="Q26">
        <v>2.7714502369668246</v>
      </c>
      <c r="R26">
        <v>10.768202562225474</v>
      </c>
      <c r="S26">
        <v>6.7035612700901606</v>
      </c>
      <c r="T26">
        <v>0</v>
      </c>
      <c r="U26">
        <v>243.6865275142315</v>
      </c>
      <c r="V26">
        <v>5.2652544910179637</v>
      </c>
      <c r="W26">
        <v>10.790618456294132</v>
      </c>
      <c r="X26">
        <v>37.465080071274222</v>
      </c>
      <c r="Y26">
        <v>0</v>
      </c>
      <c r="Z26">
        <v>3.3293303999999995</v>
      </c>
      <c r="AA26">
        <v>10.835639999999998</v>
      </c>
      <c r="AB26">
        <v>10.035570480000001</v>
      </c>
      <c r="AC26">
        <v>7.381953231999999</v>
      </c>
      <c r="AD26">
        <v>9.2942917999999999</v>
      </c>
      <c r="AE26">
        <v>8.3751674000000005</v>
      </c>
      <c r="AF26">
        <v>0</v>
      </c>
      <c r="AG26">
        <v>0</v>
      </c>
      <c r="AH26">
        <v>0</v>
      </c>
      <c r="AI26">
        <v>0.97002599999999983</v>
      </c>
      <c r="AJ26">
        <v>0</v>
      </c>
      <c r="AK26">
        <v>12.891999999999999</v>
      </c>
      <c r="AL26">
        <v>20.155330000000006</v>
      </c>
      <c r="AM26">
        <v>4.0137264761904756</v>
      </c>
      <c r="AN26">
        <v>0</v>
      </c>
      <c r="AO26">
        <v>4.3312080000000002</v>
      </c>
      <c r="AP26">
        <v>2.9283659999999996</v>
      </c>
      <c r="AQ26">
        <v>0</v>
      </c>
      <c r="AR26">
        <v>12.478512000000002</v>
      </c>
      <c r="AS26">
        <v>8.1019352819999977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23.402015642767829</v>
      </c>
      <c r="BB26">
        <f t="shared" si="0"/>
        <v>675.16564353049682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51.795097719744618</v>
      </c>
      <c r="L27">
        <v>65.246035196897168</v>
      </c>
      <c r="M27">
        <v>0</v>
      </c>
      <c r="N27">
        <v>29.996879379817798</v>
      </c>
      <c r="O27">
        <v>50.378842714608432</v>
      </c>
      <c r="P27">
        <v>68.577052489905782</v>
      </c>
      <c r="Q27">
        <v>2.7714502369668246</v>
      </c>
      <c r="R27">
        <v>10.768202562225474</v>
      </c>
      <c r="S27">
        <v>6.7035612700901606</v>
      </c>
      <c r="T27">
        <v>0</v>
      </c>
      <c r="U27">
        <v>243.6865275142315</v>
      </c>
      <c r="V27">
        <v>5.2652544910179637</v>
      </c>
      <c r="W27">
        <v>10.790618456294132</v>
      </c>
      <c r="X27">
        <v>37.465080071274222</v>
      </c>
      <c r="Y27">
        <v>0</v>
      </c>
      <c r="Z27">
        <v>3.3293303999999995</v>
      </c>
      <c r="AA27">
        <v>10.835639999999998</v>
      </c>
      <c r="AB27">
        <v>10.035570480000001</v>
      </c>
      <c r="AC27">
        <v>7.381953231999999</v>
      </c>
      <c r="AD27">
        <v>9.2942917999999999</v>
      </c>
      <c r="AE27">
        <v>8.3751674000000005</v>
      </c>
      <c r="AF27">
        <v>0</v>
      </c>
      <c r="AG27">
        <v>0</v>
      </c>
      <c r="AH27">
        <v>0</v>
      </c>
      <c r="AI27">
        <v>0.97002599999999983</v>
      </c>
      <c r="AJ27">
        <v>0</v>
      </c>
      <c r="AK27">
        <v>12.891999999999999</v>
      </c>
      <c r="AL27">
        <v>20.155330000000006</v>
      </c>
      <c r="AM27">
        <v>4.0137264761904756</v>
      </c>
      <c r="AN27">
        <v>0</v>
      </c>
      <c r="AO27">
        <v>4.3312080000000002</v>
      </c>
      <c r="AP27">
        <v>2.9283659999999996</v>
      </c>
      <c r="AQ27">
        <v>0</v>
      </c>
      <c r="AR27">
        <v>12.478512000000002</v>
      </c>
      <c r="AS27">
        <v>8.1019352819999977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23.402015642767829</v>
      </c>
      <c r="BB27">
        <f t="shared" si="0"/>
        <v>675.16564353049682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51.795097719744618</v>
      </c>
      <c r="L28">
        <v>65.246035196897168</v>
      </c>
      <c r="M28">
        <v>0</v>
      </c>
      <c r="N28">
        <v>29.996879379817798</v>
      </c>
      <c r="O28">
        <v>50.378842714608432</v>
      </c>
      <c r="P28">
        <v>68.577052489905782</v>
      </c>
      <c r="Q28">
        <v>2.7714502369668246</v>
      </c>
      <c r="R28">
        <v>10.768202562225474</v>
      </c>
      <c r="S28">
        <v>6.7035612700901606</v>
      </c>
      <c r="T28">
        <v>0</v>
      </c>
      <c r="U28">
        <v>243.6865275142315</v>
      </c>
      <c r="V28">
        <v>5.2652544910179637</v>
      </c>
      <c r="W28">
        <v>10.790618456294132</v>
      </c>
      <c r="X28">
        <v>37.465080071274222</v>
      </c>
      <c r="Y28">
        <v>0</v>
      </c>
      <c r="Z28">
        <v>3.3293303999999995</v>
      </c>
      <c r="AA28">
        <v>10.835639999999998</v>
      </c>
      <c r="AB28">
        <v>10.035570480000001</v>
      </c>
      <c r="AC28">
        <v>7.381953231999999</v>
      </c>
      <c r="AD28">
        <v>9.2942917999999999</v>
      </c>
      <c r="AE28">
        <v>8.3751674000000005</v>
      </c>
      <c r="AF28">
        <v>0</v>
      </c>
      <c r="AG28">
        <v>0</v>
      </c>
      <c r="AH28">
        <v>0</v>
      </c>
      <c r="AI28">
        <v>0.97002599999999983</v>
      </c>
      <c r="AJ28">
        <v>0</v>
      </c>
      <c r="AK28">
        <v>12.891999999999999</v>
      </c>
      <c r="AL28">
        <v>20.155330000000006</v>
      </c>
      <c r="AM28">
        <v>4.0137264761904756</v>
      </c>
      <c r="AN28">
        <v>0</v>
      </c>
      <c r="AO28">
        <v>4.3312080000000002</v>
      </c>
      <c r="AP28">
        <v>2.9283659999999996</v>
      </c>
      <c r="AQ28">
        <v>0</v>
      </c>
      <c r="AR28">
        <v>12.478512000000002</v>
      </c>
      <c r="AS28">
        <v>8.1019352819999977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23.402015642767829</v>
      </c>
      <c r="BB28">
        <f t="shared" si="0"/>
        <v>675.16564353049682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51.795097719744618</v>
      </c>
      <c r="L29">
        <v>65.245219240761188</v>
      </c>
      <c r="M29">
        <v>0</v>
      </c>
      <c r="N29">
        <v>29.996879379817798</v>
      </c>
      <c r="O29">
        <v>50.378842714608432</v>
      </c>
      <c r="P29">
        <v>68.577052489905782</v>
      </c>
      <c r="Q29">
        <v>2.7714502369668246</v>
      </c>
      <c r="R29">
        <v>10.768202562225474</v>
      </c>
      <c r="S29">
        <v>6.7035612700901606</v>
      </c>
      <c r="T29">
        <v>0</v>
      </c>
      <c r="U29">
        <v>239.59670792750956</v>
      </c>
      <c r="V29">
        <v>5.2652544910179637</v>
      </c>
      <c r="W29">
        <v>10.790618456294132</v>
      </c>
      <c r="X29">
        <v>37.465080071274222</v>
      </c>
      <c r="Y29">
        <v>0</v>
      </c>
      <c r="Z29">
        <v>3.3293303999999995</v>
      </c>
      <c r="AA29">
        <v>10.835639999999998</v>
      </c>
      <c r="AB29">
        <v>10.035570480000001</v>
      </c>
      <c r="AC29">
        <v>7.381953231999999</v>
      </c>
      <c r="AD29">
        <v>9.2942917999999999</v>
      </c>
      <c r="AE29">
        <v>8.3751674000000005</v>
      </c>
      <c r="AF29">
        <v>0</v>
      </c>
      <c r="AG29">
        <v>0</v>
      </c>
      <c r="AH29">
        <v>0</v>
      </c>
      <c r="AI29">
        <v>2.5867359999999993</v>
      </c>
      <c r="AJ29">
        <v>0</v>
      </c>
      <c r="AK29">
        <v>12.891999999999999</v>
      </c>
      <c r="AL29">
        <v>20.155330000000006</v>
      </c>
      <c r="AM29">
        <v>4.0137264761904756</v>
      </c>
      <c r="AN29">
        <v>0</v>
      </c>
      <c r="AO29">
        <v>4.3312080000000002</v>
      </c>
      <c r="AP29">
        <v>2.9283659999999996</v>
      </c>
      <c r="AQ29">
        <v>0</v>
      </c>
      <c r="AR29">
        <v>12.478512000000002</v>
      </c>
      <c r="AS29">
        <v>8.1019352819999977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23.319139965090784</v>
      </c>
      <c r="BB29">
        <f t="shared" si="0"/>
        <v>672.77459366531593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51.795097719744618</v>
      </c>
      <c r="L30">
        <v>65.245219240761188</v>
      </c>
      <c r="M30">
        <v>0</v>
      </c>
      <c r="N30">
        <v>29.996879379817798</v>
      </c>
      <c r="O30">
        <v>50.378842714608432</v>
      </c>
      <c r="P30">
        <v>68.577052489905782</v>
      </c>
      <c r="Q30">
        <v>2.7714502369668246</v>
      </c>
      <c r="R30">
        <v>10.768202562225474</v>
      </c>
      <c r="S30">
        <v>6.7035612700901606</v>
      </c>
      <c r="T30">
        <v>0</v>
      </c>
      <c r="U30">
        <v>239.59670792750956</v>
      </c>
      <c r="V30">
        <v>5.2652544910179637</v>
      </c>
      <c r="W30">
        <v>10.790618456294132</v>
      </c>
      <c r="X30">
        <v>37.465080071274222</v>
      </c>
      <c r="Y30">
        <v>0</v>
      </c>
      <c r="Z30">
        <v>3.3293303999999995</v>
      </c>
      <c r="AA30">
        <v>10.835639999999998</v>
      </c>
      <c r="AB30">
        <v>10.035570480000001</v>
      </c>
      <c r="AC30">
        <v>7.381953231999999</v>
      </c>
      <c r="AD30">
        <v>9.2942917999999999</v>
      </c>
      <c r="AE30">
        <v>8.3751674000000005</v>
      </c>
      <c r="AF30">
        <v>0</v>
      </c>
      <c r="AG30">
        <v>0</v>
      </c>
      <c r="AH30">
        <v>0</v>
      </c>
      <c r="AI30">
        <v>12.610337999999999</v>
      </c>
      <c r="AJ30">
        <v>0</v>
      </c>
      <c r="AK30">
        <v>12.891999999999999</v>
      </c>
      <c r="AL30">
        <v>20.155330000000006</v>
      </c>
      <c r="AM30">
        <v>4.0137264761904756</v>
      </c>
      <c r="AN30">
        <v>0</v>
      </c>
      <c r="AO30">
        <v>4.3312080000000002</v>
      </c>
      <c r="AP30">
        <v>2.9283659999999996</v>
      </c>
      <c r="AQ30">
        <v>0</v>
      </c>
      <c r="AR30">
        <v>12.478512000000002</v>
      </c>
      <c r="AS30">
        <v>8.1019352819999977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23.654930505090789</v>
      </c>
      <c r="BB30">
        <f t="shared" si="0"/>
        <v>682.46240512531597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51.795097719744618</v>
      </c>
      <c r="L31">
        <v>65.246035196897168</v>
      </c>
      <c r="M31">
        <v>0</v>
      </c>
      <c r="N31">
        <v>29.996879379817798</v>
      </c>
      <c r="O31">
        <v>50.378842714608432</v>
      </c>
      <c r="P31">
        <v>68.577052489905782</v>
      </c>
      <c r="Q31">
        <v>2.7714502369668246</v>
      </c>
      <c r="R31">
        <v>10.768202562225474</v>
      </c>
      <c r="S31">
        <v>6.7035612700901606</v>
      </c>
      <c r="T31">
        <v>0</v>
      </c>
      <c r="U31">
        <v>239.59670792750956</v>
      </c>
      <c r="V31">
        <v>5.2652544910179637</v>
      </c>
      <c r="W31">
        <v>10.790618456294132</v>
      </c>
      <c r="X31">
        <v>37.465080071274222</v>
      </c>
      <c r="Y31">
        <v>0</v>
      </c>
      <c r="Z31">
        <v>3.3293303999999995</v>
      </c>
      <c r="AA31">
        <v>10.835639999999998</v>
      </c>
      <c r="AB31">
        <v>10.035570480000001</v>
      </c>
      <c r="AC31">
        <v>7.381953231999999</v>
      </c>
      <c r="AD31">
        <v>9.2942917999999999</v>
      </c>
      <c r="AE31">
        <v>8.3751674000000005</v>
      </c>
      <c r="AF31">
        <v>0</v>
      </c>
      <c r="AG31">
        <v>0</v>
      </c>
      <c r="AH31">
        <v>0</v>
      </c>
      <c r="AI31">
        <v>12.610337999999999</v>
      </c>
      <c r="AJ31">
        <v>0</v>
      </c>
      <c r="AK31">
        <v>12.891999999999999</v>
      </c>
      <c r="AL31">
        <v>20.155330000000006</v>
      </c>
      <c r="AM31">
        <v>4.0137264761904756</v>
      </c>
      <c r="AN31">
        <v>0</v>
      </c>
      <c r="AO31">
        <v>4.3312080000000002</v>
      </c>
      <c r="AP31">
        <v>2.9283659999999996</v>
      </c>
      <c r="AQ31">
        <v>0</v>
      </c>
      <c r="AR31">
        <v>12.478512000000002</v>
      </c>
      <c r="AS31">
        <v>8.302843440000002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23.661688328897831</v>
      </c>
      <c r="BB31">
        <f t="shared" si="0"/>
        <v>682.65737141564489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51.795097719744618</v>
      </c>
      <c r="L32">
        <v>65.246035196897168</v>
      </c>
      <c r="M32">
        <v>0</v>
      </c>
      <c r="N32">
        <v>29.996879379817798</v>
      </c>
      <c r="O32">
        <v>50.378842714608432</v>
      </c>
      <c r="P32">
        <v>68.577052489905782</v>
      </c>
      <c r="Q32">
        <v>2.7714502369668246</v>
      </c>
      <c r="R32">
        <v>10.768202562225474</v>
      </c>
      <c r="S32">
        <v>6.7035612700901606</v>
      </c>
      <c r="T32">
        <v>0</v>
      </c>
      <c r="U32">
        <v>239.59670792750956</v>
      </c>
      <c r="V32">
        <v>5.2652544910179637</v>
      </c>
      <c r="W32">
        <v>10.790618456294132</v>
      </c>
      <c r="X32">
        <v>37.465080071274222</v>
      </c>
      <c r="Y32">
        <v>0</v>
      </c>
      <c r="Z32">
        <v>3.3293303999999995</v>
      </c>
      <c r="AA32">
        <v>10.835639999999998</v>
      </c>
      <c r="AB32">
        <v>10.035570480000001</v>
      </c>
      <c r="AC32">
        <v>7.381953231999999</v>
      </c>
      <c r="AD32">
        <v>9.2942917999999999</v>
      </c>
      <c r="AE32">
        <v>8.3751674000000005</v>
      </c>
      <c r="AF32">
        <v>0</v>
      </c>
      <c r="AG32">
        <v>0</v>
      </c>
      <c r="AH32">
        <v>0</v>
      </c>
      <c r="AI32">
        <v>12.610337999999999</v>
      </c>
      <c r="AJ32">
        <v>0</v>
      </c>
      <c r="AK32">
        <v>12.891999999999999</v>
      </c>
      <c r="AL32">
        <v>20.155330000000006</v>
      </c>
      <c r="AM32">
        <v>4.0137264761904756</v>
      </c>
      <c r="AN32">
        <v>0</v>
      </c>
      <c r="AO32">
        <v>4.3312080000000002</v>
      </c>
      <c r="AP32">
        <v>2.9283659999999996</v>
      </c>
      <c r="AQ32">
        <v>0</v>
      </c>
      <c r="AR32">
        <v>12.478512000000002</v>
      </c>
      <c r="AS32">
        <v>8.302843440000002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23.661688328897831</v>
      </c>
      <c r="BB32">
        <f t="shared" si="0"/>
        <v>682.65737141564489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51.795097719744618</v>
      </c>
      <c r="L33">
        <v>65.246035196897168</v>
      </c>
      <c r="M33">
        <v>0</v>
      </c>
      <c r="N33">
        <v>29.996879379817798</v>
      </c>
      <c r="O33">
        <v>50.378842714608432</v>
      </c>
      <c r="P33">
        <v>68.577052489905782</v>
      </c>
      <c r="Q33">
        <v>2.7714502369668246</v>
      </c>
      <c r="R33">
        <v>10.768202562225474</v>
      </c>
      <c r="S33">
        <v>6.7035612700901606</v>
      </c>
      <c r="T33">
        <v>0</v>
      </c>
      <c r="U33">
        <v>239.59670792750956</v>
      </c>
      <c r="V33">
        <v>5.2652544910179637</v>
      </c>
      <c r="W33">
        <v>10.790618456294132</v>
      </c>
      <c r="X33">
        <v>37.465080071274222</v>
      </c>
      <c r="Y33">
        <v>0</v>
      </c>
      <c r="Z33">
        <v>3.3293303999999995</v>
      </c>
      <c r="AA33">
        <v>10.835639999999998</v>
      </c>
      <c r="AB33">
        <v>10.035570480000001</v>
      </c>
      <c r="AC33">
        <v>7.381953231999999</v>
      </c>
      <c r="AD33">
        <v>9.2942917999999999</v>
      </c>
      <c r="AE33">
        <v>8.3751674000000005</v>
      </c>
      <c r="AF33">
        <v>0</v>
      </c>
      <c r="AG33">
        <v>0</v>
      </c>
      <c r="AH33">
        <v>0</v>
      </c>
      <c r="AI33">
        <v>12.610337999999999</v>
      </c>
      <c r="AJ33">
        <v>0</v>
      </c>
      <c r="AK33">
        <v>12.891999999999999</v>
      </c>
      <c r="AL33">
        <v>20.155330000000006</v>
      </c>
      <c r="AM33">
        <v>4.0137264761904756</v>
      </c>
      <c r="AN33">
        <v>0</v>
      </c>
      <c r="AO33">
        <v>4.3312080000000002</v>
      </c>
      <c r="AP33">
        <v>2.9283659999999996</v>
      </c>
      <c r="AQ33">
        <v>0</v>
      </c>
      <c r="AR33">
        <v>12.478512000000002</v>
      </c>
      <c r="AS33">
        <v>8.302843440000002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23.661688328897831</v>
      </c>
      <c r="BB33">
        <f t="shared" si="0"/>
        <v>682.65737141564489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51.795097719744618</v>
      </c>
      <c r="L34">
        <v>19.606677296773714</v>
      </c>
      <c r="M34">
        <v>0</v>
      </c>
      <c r="N34">
        <v>29.996879379817798</v>
      </c>
      <c r="O34">
        <v>50.378842714608432</v>
      </c>
      <c r="P34">
        <v>68.577052489905782</v>
      </c>
      <c r="Q34">
        <v>2.7714502369668246</v>
      </c>
      <c r="R34">
        <v>10.768202562225474</v>
      </c>
      <c r="S34">
        <v>6.7035612700901606</v>
      </c>
      <c r="T34">
        <v>0</v>
      </c>
      <c r="U34">
        <v>239.59670792750956</v>
      </c>
      <c r="V34">
        <v>5.2652544910179637</v>
      </c>
      <c r="W34">
        <v>10.790618456294132</v>
      </c>
      <c r="X34">
        <v>37.465080071274222</v>
      </c>
      <c r="Y34">
        <v>0</v>
      </c>
      <c r="Z34">
        <v>3.3293303999999995</v>
      </c>
      <c r="AA34">
        <v>10.835639999999998</v>
      </c>
      <c r="AB34">
        <v>10.035570480000001</v>
      </c>
      <c r="AC34">
        <v>7.381953231999999</v>
      </c>
      <c r="AD34">
        <v>9.2942917999999999</v>
      </c>
      <c r="AE34">
        <v>8.3751674000000005</v>
      </c>
      <c r="AF34">
        <v>0</v>
      </c>
      <c r="AG34">
        <v>0</v>
      </c>
      <c r="AH34">
        <v>0</v>
      </c>
      <c r="AI34">
        <v>12.610337999999999</v>
      </c>
      <c r="AJ34">
        <v>0</v>
      </c>
      <c r="AK34">
        <v>12.891999999999999</v>
      </c>
      <c r="AL34">
        <v>20.155330000000006</v>
      </c>
      <c r="AM34">
        <v>4.0137264761904756</v>
      </c>
      <c r="AN34">
        <v>0</v>
      </c>
      <c r="AO34">
        <v>4.3312080000000002</v>
      </c>
      <c r="AP34">
        <v>2.9283659999999996</v>
      </c>
      <c r="AQ34">
        <v>0</v>
      </c>
      <c r="AR34">
        <v>12.478512000000002</v>
      </c>
      <c r="AS34">
        <v>8.302843440000002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22.132769858977525</v>
      </c>
      <c r="BB34">
        <f t="shared" si="0"/>
        <v>638.54693198544157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51.795097719744618</v>
      </c>
      <c r="L35">
        <v>19.606914600806267</v>
      </c>
      <c r="M35">
        <v>0</v>
      </c>
      <c r="N35">
        <v>29.996879379817798</v>
      </c>
      <c r="O35">
        <v>50.378842714608432</v>
      </c>
      <c r="P35">
        <v>68.577052489905782</v>
      </c>
      <c r="Q35">
        <v>2.7714502369668246</v>
      </c>
      <c r="R35">
        <v>10.768202562225474</v>
      </c>
      <c r="S35">
        <v>6.7035612700901606</v>
      </c>
      <c r="T35">
        <v>0</v>
      </c>
      <c r="U35">
        <v>239.59670792750956</v>
      </c>
      <c r="V35">
        <v>5.2652544910179637</v>
      </c>
      <c r="W35">
        <v>10.790618456294132</v>
      </c>
      <c r="X35">
        <v>37.465080071274222</v>
      </c>
      <c r="Y35">
        <v>0</v>
      </c>
      <c r="Z35">
        <v>3.3293303999999995</v>
      </c>
      <c r="AA35">
        <v>10.835639999999998</v>
      </c>
      <c r="AB35">
        <v>10.035570480000001</v>
      </c>
      <c r="AC35">
        <v>7.381953231999999</v>
      </c>
      <c r="AD35">
        <v>9.2942917999999999</v>
      </c>
      <c r="AE35">
        <v>8.3751674000000005</v>
      </c>
      <c r="AF35">
        <v>0</v>
      </c>
      <c r="AG35">
        <v>0</v>
      </c>
      <c r="AH35">
        <v>0</v>
      </c>
      <c r="AI35">
        <v>12.610337999999999</v>
      </c>
      <c r="AJ35">
        <v>0</v>
      </c>
      <c r="AK35">
        <v>12.891999999999999</v>
      </c>
      <c r="AL35">
        <v>20.155330000000006</v>
      </c>
      <c r="AM35">
        <v>4.0137264761904756</v>
      </c>
      <c r="AN35">
        <v>0</v>
      </c>
      <c r="AO35">
        <v>4.3312080000000002</v>
      </c>
      <c r="AP35">
        <v>2.9283659999999996</v>
      </c>
      <c r="AQ35">
        <v>0</v>
      </c>
      <c r="AR35">
        <v>12.478512000000002</v>
      </c>
      <c r="AS35">
        <v>8.1019352819999977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22.126047317927089</v>
      </c>
      <c r="BB35">
        <f t="shared" si="0"/>
        <v>638.35298367252472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51.795097719744618</v>
      </c>
      <c r="L36">
        <v>19.606914600806267</v>
      </c>
      <c r="M36">
        <v>0</v>
      </c>
      <c r="N36">
        <v>29.996879379817798</v>
      </c>
      <c r="O36">
        <v>50.378842714608432</v>
      </c>
      <c r="P36">
        <v>68.577052489905782</v>
      </c>
      <c r="Q36">
        <v>2.7714502369668246</v>
      </c>
      <c r="R36">
        <v>10.768202562225474</v>
      </c>
      <c r="S36">
        <v>6.7035612700901606</v>
      </c>
      <c r="T36">
        <v>0</v>
      </c>
      <c r="U36">
        <v>239.59670792750956</v>
      </c>
      <c r="V36">
        <v>5.2652544910179637</v>
      </c>
      <c r="W36">
        <v>10.790618456294132</v>
      </c>
      <c r="X36">
        <v>37.465080071274222</v>
      </c>
      <c r="Y36">
        <v>0</v>
      </c>
      <c r="Z36">
        <v>3.3293303999999995</v>
      </c>
      <c r="AA36">
        <v>10.835639999999998</v>
      </c>
      <c r="AB36">
        <v>10.035570480000001</v>
      </c>
      <c r="AC36">
        <v>7.381953231999999</v>
      </c>
      <c r="AD36">
        <v>9.2942917999999999</v>
      </c>
      <c r="AE36">
        <v>8.3751674000000005</v>
      </c>
      <c r="AF36">
        <v>0</v>
      </c>
      <c r="AG36">
        <v>0</v>
      </c>
      <c r="AH36">
        <v>0</v>
      </c>
      <c r="AI36">
        <v>3.8801039999999989</v>
      </c>
      <c r="AJ36">
        <v>0</v>
      </c>
      <c r="AK36">
        <v>12.891999999999999</v>
      </c>
      <c r="AL36">
        <v>20.155330000000006</v>
      </c>
      <c r="AM36">
        <v>4.0137264761904756</v>
      </c>
      <c r="AN36">
        <v>0</v>
      </c>
      <c r="AO36">
        <v>4.3312080000000002</v>
      </c>
      <c r="AP36">
        <v>2.9283659999999996</v>
      </c>
      <c r="AQ36">
        <v>0</v>
      </c>
      <c r="AR36">
        <v>12.478512000000002</v>
      </c>
      <c r="AS36">
        <v>8.1019352819999977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21.833584605927086</v>
      </c>
      <c r="BB36">
        <f t="shared" si="0"/>
        <v>629.91521238452469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41.996044948453608</v>
      </c>
      <c r="L37">
        <v>19.606907544441611</v>
      </c>
      <c r="M37">
        <v>0</v>
      </c>
      <c r="N37">
        <v>29.996879379817798</v>
      </c>
      <c r="O37">
        <v>50.378842714608432</v>
      </c>
      <c r="P37">
        <v>68.389563652721549</v>
      </c>
      <c r="Q37">
        <v>2.7714502369668246</v>
      </c>
      <c r="R37">
        <v>10.768202562225474</v>
      </c>
      <c r="S37">
        <v>6.7035612700901606</v>
      </c>
      <c r="T37">
        <v>0</v>
      </c>
      <c r="U37">
        <v>239.59670792750956</v>
      </c>
      <c r="V37">
        <v>5.2652544910179637</v>
      </c>
      <c r="W37">
        <v>10.790618456294132</v>
      </c>
      <c r="X37">
        <v>37.465080071274222</v>
      </c>
      <c r="Y37">
        <v>0</v>
      </c>
      <c r="Z37">
        <v>3.3293303999999995</v>
      </c>
      <c r="AA37">
        <v>10.835639999999998</v>
      </c>
      <c r="AB37">
        <v>10.035570480000001</v>
      </c>
      <c r="AC37">
        <v>7.381953231999999</v>
      </c>
      <c r="AD37">
        <v>9.2942917999999999</v>
      </c>
      <c r="AE37">
        <v>8.3751674000000005</v>
      </c>
      <c r="AF37">
        <v>0</v>
      </c>
      <c r="AG37">
        <v>0</v>
      </c>
      <c r="AH37">
        <v>0</v>
      </c>
      <c r="AI37">
        <v>3.8801039999999989</v>
      </c>
      <c r="AJ37">
        <v>0</v>
      </c>
      <c r="AK37">
        <v>12.891999999999999</v>
      </c>
      <c r="AL37">
        <v>20.155330000000006</v>
      </c>
      <c r="AM37">
        <v>4.0137264761904756</v>
      </c>
      <c r="AN37">
        <v>0</v>
      </c>
      <c r="AO37">
        <v>4.3312080000000002</v>
      </c>
      <c r="AP37">
        <v>2.9283659999999996</v>
      </c>
      <c r="AQ37">
        <v>0</v>
      </c>
      <c r="AR37">
        <v>12.478512000000002</v>
      </c>
      <c r="AS37">
        <v>8.1019352819999977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21.499035620240193</v>
      </c>
      <c r="BB37">
        <f t="shared" si="0"/>
        <v>620.26321270537176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41.996044948453608</v>
      </c>
      <c r="L38">
        <v>19.606907544441611</v>
      </c>
      <c r="M38">
        <v>0</v>
      </c>
      <c r="N38">
        <v>29.996879379817798</v>
      </c>
      <c r="O38">
        <v>50.378842714608432</v>
      </c>
      <c r="P38">
        <v>68.389563652721549</v>
      </c>
      <c r="Q38">
        <v>2.7714502369668246</v>
      </c>
      <c r="R38">
        <v>10.768202562225474</v>
      </c>
      <c r="S38">
        <v>6.7035612700901606</v>
      </c>
      <c r="T38">
        <v>0</v>
      </c>
      <c r="U38">
        <v>239.59670792750956</v>
      </c>
      <c r="V38">
        <v>5.2652544910179637</v>
      </c>
      <c r="W38">
        <v>10.790618456294132</v>
      </c>
      <c r="X38">
        <v>37.465080071274222</v>
      </c>
      <c r="Y38">
        <v>0</v>
      </c>
      <c r="Z38">
        <v>3.3293303999999995</v>
      </c>
      <c r="AA38">
        <v>10.835639999999998</v>
      </c>
      <c r="AB38">
        <v>10.035570480000001</v>
      </c>
      <c r="AC38">
        <v>7.381953231999999</v>
      </c>
      <c r="AD38">
        <v>9.2942917999999999</v>
      </c>
      <c r="AE38">
        <v>8.3751674000000005</v>
      </c>
      <c r="AF38">
        <v>0</v>
      </c>
      <c r="AG38">
        <v>0</v>
      </c>
      <c r="AH38">
        <v>0</v>
      </c>
      <c r="AI38">
        <v>3.8801039999999989</v>
      </c>
      <c r="AJ38">
        <v>0</v>
      </c>
      <c r="AK38">
        <v>12.891999999999999</v>
      </c>
      <c r="AL38">
        <v>20.155330000000006</v>
      </c>
      <c r="AM38">
        <v>4.0137264761904756</v>
      </c>
      <c r="AN38">
        <v>0</v>
      </c>
      <c r="AO38">
        <v>4.3312080000000002</v>
      </c>
      <c r="AP38">
        <v>2.9283659999999996</v>
      </c>
      <c r="AQ38">
        <v>0</v>
      </c>
      <c r="AR38">
        <v>12.478512000000002</v>
      </c>
      <c r="AS38">
        <v>8.1019352819999977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21.499035620240193</v>
      </c>
      <c r="BB38">
        <f t="shared" si="0"/>
        <v>620.26321270537176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41.996044948453608</v>
      </c>
      <c r="L39">
        <v>19.606907544441611</v>
      </c>
      <c r="M39">
        <v>0</v>
      </c>
      <c r="N39">
        <v>29.996879379817798</v>
      </c>
      <c r="O39">
        <v>50.378842714608432</v>
      </c>
      <c r="P39">
        <v>68.389563652721549</v>
      </c>
      <c r="Q39">
        <v>2.7714502369668246</v>
      </c>
      <c r="R39">
        <v>10.768202562225474</v>
      </c>
      <c r="S39">
        <v>6.7035612700901606</v>
      </c>
      <c r="T39">
        <v>0</v>
      </c>
      <c r="U39">
        <v>239.59670792750956</v>
      </c>
      <c r="V39">
        <v>5.2652544910179637</v>
      </c>
      <c r="W39">
        <v>9.3191791149943644</v>
      </c>
      <c r="X39">
        <v>37.465080071274222</v>
      </c>
      <c r="Y39">
        <v>0</v>
      </c>
      <c r="Z39">
        <v>3.3293303999999995</v>
      </c>
      <c r="AA39">
        <v>10.835639999999998</v>
      </c>
      <c r="AB39">
        <v>10.035570480000001</v>
      </c>
      <c r="AC39">
        <v>7.381953231999999</v>
      </c>
      <c r="AD39">
        <v>9.2942917999999999</v>
      </c>
      <c r="AE39">
        <v>8.3751674000000005</v>
      </c>
      <c r="AF39">
        <v>0</v>
      </c>
      <c r="AG39">
        <v>0</v>
      </c>
      <c r="AH39">
        <v>0</v>
      </c>
      <c r="AI39">
        <v>3.8801039999999989</v>
      </c>
      <c r="AJ39">
        <v>0</v>
      </c>
      <c r="AK39">
        <v>12.891999999999999</v>
      </c>
      <c r="AL39">
        <v>20.155330000000006</v>
      </c>
      <c r="AM39">
        <v>4.0137264761904756</v>
      </c>
      <c r="AN39">
        <v>0</v>
      </c>
      <c r="AO39">
        <v>5.2273199999999997</v>
      </c>
      <c r="AP39">
        <v>2.6029919999999995</v>
      </c>
      <c r="AQ39">
        <v>0</v>
      </c>
      <c r="AR39">
        <v>12.478512000000002</v>
      </c>
      <c r="AS39">
        <v>8.1019352819999977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21.468861934820183</v>
      </c>
      <c r="BB39">
        <f t="shared" si="0"/>
        <v>619.392685049492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41.996044948453608</v>
      </c>
      <c r="L40">
        <v>19.606907544441611</v>
      </c>
      <c r="M40">
        <v>0</v>
      </c>
      <c r="N40">
        <v>29.996879379817798</v>
      </c>
      <c r="O40">
        <v>50.378842714608432</v>
      </c>
      <c r="P40">
        <v>68.389563652721549</v>
      </c>
      <c r="Q40">
        <v>2.7714502369668246</v>
      </c>
      <c r="R40">
        <v>10.768202562225474</v>
      </c>
      <c r="S40">
        <v>6.7035612700901606</v>
      </c>
      <c r="T40">
        <v>0</v>
      </c>
      <c r="U40">
        <v>239.59670792750956</v>
      </c>
      <c r="V40">
        <v>5.2652544910179637</v>
      </c>
      <c r="W40">
        <v>9.3191791149943644</v>
      </c>
      <c r="X40">
        <v>37.465080071274222</v>
      </c>
      <c r="Y40">
        <v>0</v>
      </c>
      <c r="Z40">
        <v>3.3293303999999995</v>
      </c>
      <c r="AA40">
        <v>10.835639999999998</v>
      </c>
      <c r="AB40">
        <v>10.035570480000001</v>
      </c>
      <c r="AC40">
        <v>7.381953231999999</v>
      </c>
      <c r="AD40">
        <v>9.2942917999999999</v>
      </c>
      <c r="AE40">
        <v>8.3751674000000005</v>
      </c>
      <c r="AF40">
        <v>0</v>
      </c>
      <c r="AG40">
        <v>0</v>
      </c>
      <c r="AH40">
        <v>0</v>
      </c>
      <c r="AI40">
        <v>3.8801039999999989</v>
      </c>
      <c r="AJ40">
        <v>0</v>
      </c>
      <c r="AK40">
        <v>12.891999999999999</v>
      </c>
      <c r="AL40">
        <v>20.155330000000006</v>
      </c>
      <c r="AM40">
        <v>4.0137264761904756</v>
      </c>
      <c r="AN40">
        <v>0</v>
      </c>
      <c r="AO40">
        <v>5.2273199999999997</v>
      </c>
      <c r="AP40">
        <v>2.6029919999999995</v>
      </c>
      <c r="AQ40">
        <v>0</v>
      </c>
      <c r="AR40">
        <v>12.478512000000002</v>
      </c>
      <c r="AS40">
        <v>8.1019352819999977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21.468861934820183</v>
      </c>
      <c r="BB40">
        <f t="shared" si="0"/>
        <v>619.392685049492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41.996044948453608</v>
      </c>
      <c r="L41">
        <v>19.606907544441611</v>
      </c>
      <c r="M41">
        <v>0</v>
      </c>
      <c r="N41">
        <v>29.996879379817798</v>
      </c>
      <c r="O41">
        <v>50.378842714608432</v>
      </c>
      <c r="P41">
        <v>67.649954524783993</v>
      </c>
      <c r="Q41">
        <v>2.7714502369668246</v>
      </c>
      <c r="R41">
        <v>10.768202562225474</v>
      </c>
      <c r="S41">
        <v>6.7035612700901606</v>
      </c>
      <c r="T41">
        <v>0</v>
      </c>
      <c r="U41">
        <v>239.59670792750956</v>
      </c>
      <c r="V41">
        <v>5.2652544910179637</v>
      </c>
      <c r="W41">
        <v>10.790618456294132</v>
      </c>
      <c r="X41">
        <v>36.948265577977494</v>
      </c>
      <c r="Y41">
        <v>0</v>
      </c>
      <c r="Z41">
        <v>3.3293303999999995</v>
      </c>
      <c r="AA41">
        <v>10.835639999999998</v>
      </c>
      <c r="AB41">
        <v>10.035570480000001</v>
      </c>
      <c r="AC41">
        <v>7.381953231999999</v>
      </c>
      <c r="AD41">
        <v>9.2942917999999999</v>
      </c>
      <c r="AE41">
        <v>8.3751674000000005</v>
      </c>
      <c r="AF41">
        <v>0</v>
      </c>
      <c r="AG41">
        <v>0</v>
      </c>
      <c r="AH41">
        <v>0</v>
      </c>
      <c r="AI41">
        <v>3.8801039999999989</v>
      </c>
      <c r="AJ41">
        <v>0</v>
      </c>
      <c r="AK41">
        <v>12.891999999999999</v>
      </c>
      <c r="AL41">
        <v>20.155330000000006</v>
      </c>
      <c r="AM41">
        <v>4.0137264761904756</v>
      </c>
      <c r="AN41">
        <v>0</v>
      </c>
      <c r="AO41">
        <v>5.2273199999999997</v>
      </c>
      <c r="AP41">
        <v>1.4641829999999998</v>
      </c>
      <c r="AQ41">
        <v>0</v>
      </c>
      <c r="AR41">
        <v>12.478512000000002</v>
      </c>
      <c r="AS41">
        <v>8.1019352819999977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21.437915032733862</v>
      </c>
      <c r="BB41">
        <f t="shared" si="0"/>
        <v>618.49983867164383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41.996044948453608</v>
      </c>
      <c r="L42">
        <v>19.606907544441611</v>
      </c>
      <c r="M42">
        <v>0</v>
      </c>
      <c r="N42">
        <v>29.996879379817798</v>
      </c>
      <c r="O42">
        <v>50.378842714608432</v>
      </c>
      <c r="P42">
        <v>67.649954524783993</v>
      </c>
      <c r="Q42">
        <v>2.7714502369668246</v>
      </c>
      <c r="R42">
        <v>10.768202562225474</v>
      </c>
      <c r="S42">
        <v>6.7035612700901606</v>
      </c>
      <c r="T42">
        <v>0</v>
      </c>
      <c r="U42">
        <v>239.59670792750956</v>
      </c>
      <c r="V42">
        <v>5.2652544910179637</v>
      </c>
      <c r="W42">
        <v>10.790618456294132</v>
      </c>
      <c r="X42">
        <v>36.948265577977494</v>
      </c>
      <c r="Y42">
        <v>0</v>
      </c>
      <c r="Z42">
        <v>3.3293303999999995</v>
      </c>
      <c r="AA42">
        <v>10.835639999999998</v>
      </c>
      <c r="AB42">
        <v>10.035570480000001</v>
      </c>
      <c r="AC42">
        <v>7.381953231999999</v>
      </c>
      <c r="AD42">
        <v>9.2942917999999999</v>
      </c>
      <c r="AE42">
        <v>8.3751674000000005</v>
      </c>
      <c r="AF42">
        <v>0</v>
      </c>
      <c r="AG42">
        <v>0</v>
      </c>
      <c r="AH42">
        <v>0</v>
      </c>
      <c r="AI42">
        <v>3.8801039999999989</v>
      </c>
      <c r="AJ42">
        <v>0</v>
      </c>
      <c r="AK42">
        <v>12.891999999999999</v>
      </c>
      <c r="AL42">
        <v>20.155330000000006</v>
      </c>
      <c r="AM42">
        <v>4.0137264761904756</v>
      </c>
      <c r="AN42">
        <v>0</v>
      </c>
      <c r="AO42">
        <v>5.2273199999999997</v>
      </c>
      <c r="AP42">
        <v>1.4641829999999998</v>
      </c>
      <c r="AQ42">
        <v>0</v>
      </c>
      <c r="AR42">
        <v>12.478512000000002</v>
      </c>
      <c r="AS42">
        <v>8.1019352819999977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21.437915032733862</v>
      </c>
      <c r="BB42">
        <f t="shared" si="0"/>
        <v>618.49983867164383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41.996044948453608</v>
      </c>
      <c r="L43">
        <v>19.606907544441611</v>
      </c>
      <c r="M43">
        <v>0</v>
      </c>
      <c r="N43">
        <v>29.996879379817798</v>
      </c>
      <c r="O43">
        <v>50.378842714608432</v>
      </c>
      <c r="P43">
        <v>67.649954524783993</v>
      </c>
      <c r="Q43">
        <v>2.7714502369668246</v>
      </c>
      <c r="R43">
        <v>10.768202562225474</v>
      </c>
      <c r="S43">
        <v>6.7035612700901606</v>
      </c>
      <c r="T43">
        <v>0</v>
      </c>
      <c r="U43">
        <v>239.59670792750956</v>
      </c>
      <c r="V43">
        <v>5.2652544910179637</v>
      </c>
      <c r="W43">
        <v>10.790618456294132</v>
      </c>
      <c r="X43">
        <v>36.948265577977494</v>
      </c>
      <c r="Y43">
        <v>0</v>
      </c>
      <c r="Z43">
        <v>3.3293303999999995</v>
      </c>
      <c r="AA43">
        <v>10.835639999999998</v>
      </c>
      <c r="AB43">
        <v>10.035570480000001</v>
      </c>
      <c r="AC43">
        <v>7.381953231999999</v>
      </c>
      <c r="AD43">
        <v>9.2942917999999999</v>
      </c>
      <c r="AE43">
        <v>8.3751674000000005</v>
      </c>
      <c r="AF43">
        <v>0</v>
      </c>
      <c r="AG43">
        <v>0</v>
      </c>
      <c r="AH43">
        <v>0</v>
      </c>
      <c r="AI43">
        <v>3.8801039999999989</v>
      </c>
      <c r="AJ43">
        <v>0</v>
      </c>
      <c r="AK43">
        <v>12.891999999999999</v>
      </c>
      <c r="AL43">
        <v>20.155330000000006</v>
      </c>
      <c r="AM43">
        <v>4.0137264761904756</v>
      </c>
      <c r="AN43">
        <v>0</v>
      </c>
      <c r="AO43">
        <v>5.2273199999999997</v>
      </c>
      <c r="AP43">
        <v>1.4641829999999998</v>
      </c>
      <c r="AQ43">
        <v>0</v>
      </c>
      <c r="AR43">
        <v>12.478512000000002</v>
      </c>
      <c r="AS43">
        <v>8.1019352819999977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21.437915032733862</v>
      </c>
      <c r="BB43">
        <f t="shared" si="0"/>
        <v>618.49983867164383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41.996044948453608</v>
      </c>
      <c r="L44">
        <v>19.606907544441611</v>
      </c>
      <c r="M44">
        <v>0</v>
      </c>
      <c r="N44">
        <v>29.996879379817798</v>
      </c>
      <c r="O44">
        <v>50.378842714608432</v>
      </c>
      <c r="P44">
        <v>67.649954524783993</v>
      </c>
      <c r="Q44">
        <v>2.7714502369668246</v>
      </c>
      <c r="R44">
        <v>10.768202562225474</v>
      </c>
      <c r="S44">
        <v>6.7035612700901606</v>
      </c>
      <c r="T44">
        <v>0</v>
      </c>
      <c r="U44">
        <v>239.59670792750956</v>
      </c>
      <c r="V44">
        <v>5.2652544910179637</v>
      </c>
      <c r="W44">
        <v>10.790618456294132</v>
      </c>
      <c r="X44">
        <v>36.948265577977494</v>
      </c>
      <c r="Y44">
        <v>0</v>
      </c>
      <c r="Z44">
        <v>3.3293303999999995</v>
      </c>
      <c r="AA44">
        <v>10.835639999999998</v>
      </c>
      <c r="AB44">
        <v>10.035570480000001</v>
      </c>
      <c r="AC44">
        <v>7.381953231999999</v>
      </c>
      <c r="AD44">
        <v>9.2942917999999999</v>
      </c>
      <c r="AE44">
        <v>8.3751674000000005</v>
      </c>
      <c r="AF44">
        <v>0</v>
      </c>
      <c r="AG44">
        <v>0</v>
      </c>
      <c r="AH44">
        <v>0</v>
      </c>
      <c r="AI44">
        <v>3.8801039999999989</v>
      </c>
      <c r="AJ44">
        <v>0</v>
      </c>
      <c r="AK44">
        <v>12.891999999999999</v>
      </c>
      <c r="AL44">
        <v>20.155330000000006</v>
      </c>
      <c r="AM44">
        <v>4.0137264761904756</v>
      </c>
      <c r="AN44">
        <v>0</v>
      </c>
      <c r="AO44">
        <v>5.2273199999999997</v>
      </c>
      <c r="AP44">
        <v>1.4641829999999998</v>
      </c>
      <c r="AQ44">
        <v>0</v>
      </c>
      <c r="AR44">
        <v>12.478512000000002</v>
      </c>
      <c r="AS44">
        <v>8.1019352819999977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21.437915032733862</v>
      </c>
      <c r="BB44">
        <f t="shared" si="0"/>
        <v>618.49983867164383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25.869943405445341</v>
      </c>
      <c r="L45">
        <v>19.658456355651808</v>
      </c>
      <c r="M45">
        <v>0</v>
      </c>
      <c r="N45">
        <v>29.996879379817798</v>
      </c>
      <c r="O45">
        <v>50.378842714608432</v>
      </c>
      <c r="P45">
        <v>67.649954524783993</v>
      </c>
      <c r="Q45">
        <v>2.7719100284360185</v>
      </c>
      <c r="R45">
        <v>10.76873500146413</v>
      </c>
      <c r="S45">
        <v>6.703767024696198</v>
      </c>
      <c r="T45">
        <v>0</v>
      </c>
      <c r="U45">
        <v>239.59670792750956</v>
      </c>
      <c r="V45">
        <v>5.2652544910179637</v>
      </c>
      <c r="W45">
        <v>10.790618456294132</v>
      </c>
      <c r="X45">
        <v>36.948265577977494</v>
      </c>
      <c r="Y45">
        <v>0</v>
      </c>
      <c r="Z45">
        <v>3.3293303999999995</v>
      </c>
      <c r="AA45">
        <v>10.835639999999998</v>
      </c>
      <c r="AB45">
        <v>10.035570480000001</v>
      </c>
      <c r="AC45">
        <v>7.381953231999999</v>
      </c>
      <c r="AD45">
        <v>9.2942917999999999</v>
      </c>
      <c r="AE45">
        <v>8.3751674000000005</v>
      </c>
      <c r="AF45">
        <v>0</v>
      </c>
      <c r="AG45">
        <v>0</v>
      </c>
      <c r="AH45">
        <v>12.026899999999999</v>
      </c>
      <c r="AI45">
        <v>3.8801039999999989</v>
      </c>
      <c r="AJ45">
        <v>0</v>
      </c>
      <c r="AK45">
        <v>12.891999999999999</v>
      </c>
      <c r="AL45">
        <v>20.155330000000006</v>
      </c>
      <c r="AM45">
        <v>4.0137264761904756</v>
      </c>
      <c r="AN45">
        <v>0</v>
      </c>
      <c r="AO45">
        <v>5.2273199999999997</v>
      </c>
      <c r="AP45">
        <v>2.6029919999999995</v>
      </c>
      <c r="AQ45">
        <v>0</v>
      </c>
      <c r="AR45">
        <v>12.478512000000002</v>
      </c>
      <c r="AS45">
        <v>8.1019352819999977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21.340509047395322</v>
      </c>
      <c r="BB45">
        <f t="shared" si="0"/>
        <v>615.68959891049803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25.869943405445341</v>
      </c>
      <c r="L46">
        <v>19.658456355651808</v>
      </c>
      <c r="M46">
        <v>0</v>
      </c>
      <c r="N46">
        <v>29.996879379817798</v>
      </c>
      <c r="O46">
        <v>50.378842714608432</v>
      </c>
      <c r="P46">
        <v>67.649954524783993</v>
      </c>
      <c r="Q46">
        <v>2.7719100284360185</v>
      </c>
      <c r="R46">
        <v>10.76873500146413</v>
      </c>
      <c r="S46">
        <v>6.703767024696198</v>
      </c>
      <c r="T46">
        <v>0</v>
      </c>
      <c r="U46">
        <v>239.59670792750956</v>
      </c>
      <c r="V46">
        <v>5.2652544910179637</v>
      </c>
      <c r="W46">
        <v>10.790618456294132</v>
      </c>
      <c r="X46">
        <v>36.948265577977494</v>
      </c>
      <c r="Y46">
        <v>0</v>
      </c>
      <c r="Z46">
        <v>3.3293303999999995</v>
      </c>
      <c r="AA46">
        <v>10.835639999999998</v>
      </c>
      <c r="AB46">
        <v>10.035570480000001</v>
      </c>
      <c r="AC46">
        <v>7.381953231999999</v>
      </c>
      <c r="AD46">
        <v>9.2942917999999999</v>
      </c>
      <c r="AE46">
        <v>8.3751674000000005</v>
      </c>
      <c r="AF46">
        <v>0</v>
      </c>
      <c r="AG46">
        <v>0</v>
      </c>
      <c r="AH46">
        <v>23.765154399999997</v>
      </c>
      <c r="AI46">
        <v>3.8801039999999989</v>
      </c>
      <c r="AJ46">
        <v>0</v>
      </c>
      <c r="AK46">
        <v>12.891999999999999</v>
      </c>
      <c r="AL46">
        <v>20.155330000000006</v>
      </c>
      <c r="AM46">
        <v>4.0137264761904756</v>
      </c>
      <c r="AN46">
        <v>0</v>
      </c>
      <c r="AO46">
        <v>5.2273199999999997</v>
      </c>
      <c r="AP46">
        <v>2.6029919999999995</v>
      </c>
      <c r="AQ46">
        <v>0</v>
      </c>
      <c r="AR46">
        <v>12.478512000000002</v>
      </c>
      <c r="AS46">
        <v>8.1019352819999977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21.733740671395317</v>
      </c>
      <c r="BB46">
        <f t="shared" si="0"/>
        <v>627.0346216864981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25.869690164222686</v>
      </c>
      <c r="L47">
        <v>19.65882241187893</v>
      </c>
      <c r="M47">
        <v>0</v>
      </c>
      <c r="N47">
        <v>29.996879379817798</v>
      </c>
      <c r="O47">
        <v>50.378842714608432</v>
      </c>
      <c r="P47">
        <v>67.649954524783993</v>
      </c>
      <c r="Q47">
        <v>2.8649965592417059</v>
      </c>
      <c r="R47">
        <v>11.143300687099991</v>
      </c>
      <c r="S47">
        <v>6.9313640533124268</v>
      </c>
      <c r="T47">
        <v>0</v>
      </c>
      <c r="U47">
        <v>241.95401337792646</v>
      </c>
      <c r="V47">
        <v>5.2657846622651094</v>
      </c>
      <c r="W47">
        <v>10.790618456294132</v>
      </c>
      <c r="X47">
        <v>37.018166687278416</v>
      </c>
      <c r="Y47">
        <v>0</v>
      </c>
      <c r="Z47">
        <v>3.3293303999999995</v>
      </c>
      <c r="AA47">
        <v>10.835639999999998</v>
      </c>
      <c r="AB47">
        <v>10.035570480000001</v>
      </c>
      <c r="AC47">
        <v>7.381953231999999</v>
      </c>
      <c r="AD47">
        <v>9.2942917999999999</v>
      </c>
      <c r="AE47">
        <v>8.3751674000000005</v>
      </c>
      <c r="AF47">
        <v>0</v>
      </c>
      <c r="AG47">
        <v>0</v>
      </c>
      <c r="AH47">
        <v>32.472629999999995</v>
      </c>
      <c r="AI47">
        <v>3.8801039999999989</v>
      </c>
      <c r="AJ47">
        <v>0</v>
      </c>
      <c r="AK47">
        <v>12.891999999999999</v>
      </c>
      <c r="AL47">
        <v>20.155330000000006</v>
      </c>
      <c r="AM47">
        <v>4.0137264761904756</v>
      </c>
      <c r="AN47">
        <v>0</v>
      </c>
      <c r="AO47">
        <v>5.2273199999999997</v>
      </c>
      <c r="AP47">
        <v>2.6029919999999995</v>
      </c>
      <c r="AQ47">
        <v>0</v>
      </c>
      <c r="AR47">
        <v>12.478512000000002</v>
      </c>
      <c r="AS47">
        <v>8.1019352819999977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22.130064590005347</v>
      </c>
      <c r="BB47">
        <f t="shared" si="0"/>
        <v>638.46887215891536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25.869690164222686</v>
      </c>
      <c r="L48">
        <v>19.65882241187893</v>
      </c>
      <c r="M48">
        <v>0</v>
      </c>
      <c r="N48">
        <v>29.996879379817798</v>
      </c>
      <c r="O48">
        <v>50.378842714608432</v>
      </c>
      <c r="P48">
        <v>67.649954524783993</v>
      </c>
      <c r="Q48">
        <v>2.8649965592417059</v>
      </c>
      <c r="R48">
        <v>11.143300687099991</v>
      </c>
      <c r="S48">
        <v>6.9313640533124268</v>
      </c>
      <c r="T48">
        <v>0</v>
      </c>
      <c r="U48">
        <v>241.95401337792646</v>
      </c>
      <c r="V48">
        <v>5.2657846622651094</v>
      </c>
      <c r="W48">
        <v>10.790618456294132</v>
      </c>
      <c r="X48">
        <v>37.018166687278416</v>
      </c>
      <c r="Y48">
        <v>0</v>
      </c>
      <c r="Z48">
        <v>3.3293303999999995</v>
      </c>
      <c r="AA48">
        <v>10.835639999999998</v>
      </c>
      <c r="AB48">
        <v>10.035570480000001</v>
      </c>
      <c r="AC48">
        <v>7.381953231999999</v>
      </c>
      <c r="AD48">
        <v>9.2942917999999999</v>
      </c>
      <c r="AE48">
        <v>8.3751674000000005</v>
      </c>
      <c r="AF48">
        <v>0</v>
      </c>
      <c r="AG48">
        <v>0</v>
      </c>
      <c r="AH48">
        <v>38.846886999999988</v>
      </c>
      <c r="AI48">
        <v>3.8801039999999989</v>
      </c>
      <c r="AJ48">
        <v>0</v>
      </c>
      <c r="AK48">
        <v>12.891999999999999</v>
      </c>
      <c r="AL48">
        <v>20.155330000000006</v>
      </c>
      <c r="AM48">
        <v>4.0137264761904756</v>
      </c>
      <c r="AN48">
        <v>0</v>
      </c>
      <c r="AO48">
        <v>5.2273199999999997</v>
      </c>
      <c r="AP48">
        <v>2.6029919999999995</v>
      </c>
      <c r="AQ48">
        <v>0</v>
      </c>
      <c r="AR48">
        <v>12.478512000000002</v>
      </c>
      <c r="AS48">
        <v>8.1019352819999977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22.343602136005345</v>
      </c>
      <c r="BB48">
        <f t="shared" si="0"/>
        <v>644.62959161291542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25.869943405445341</v>
      </c>
      <c r="L49">
        <v>67.511639889045867</v>
      </c>
      <c r="M49">
        <v>0</v>
      </c>
      <c r="N49">
        <v>29.996879379817798</v>
      </c>
      <c r="O49">
        <v>50.378842714608432</v>
      </c>
      <c r="P49">
        <v>67.649954524783993</v>
      </c>
      <c r="Q49">
        <v>2.7719100284360185</v>
      </c>
      <c r="R49">
        <v>10.76873500146413</v>
      </c>
      <c r="S49">
        <v>6.703767024696198</v>
      </c>
      <c r="T49">
        <v>0</v>
      </c>
      <c r="U49">
        <v>241.95401337792646</v>
      </c>
      <c r="V49">
        <v>5.2657846622651094</v>
      </c>
      <c r="W49">
        <v>10.790618456294132</v>
      </c>
      <c r="X49">
        <v>37.018166687278416</v>
      </c>
      <c r="Y49">
        <v>0</v>
      </c>
      <c r="Z49">
        <v>3.3293303999999995</v>
      </c>
      <c r="AA49">
        <v>10.835639999999998</v>
      </c>
      <c r="AB49">
        <v>10.035570480000001</v>
      </c>
      <c r="AC49">
        <v>7.381953231999999</v>
      </c>
      <c r="AD49">
        <v>9.2942917999999999</v>
      </c>
      <c r="AE49">
        <v>8.3751674000000005</v>
      </c>
      <c r="AF49">
        <v>0</v>
      </c>
      <c r="AG49">
        <v>0</v>
      </c>
      <c r="AH49">
        <v>38.846886999999988</v>
      </c>
      <c r="AI49">
        <v>3.8801039999999989</v>
      </c>
      <c r="AJ49">
        <v>0</v>
      </c>
      <c r="AK49">
        <v>12.891999999999999</v>
      </c>
      <c r="AL49">
        <v>20.155330000000006</v>
      </c>
      <c r="AM49">
        <v>4.0137264761904756</v>
      </c>
      <c r="AN49">
        <v>0</v>
      </c>
      <c r="AO49">
        <v>5.2273199999999997</v>
      </c>
      <c r="AP49">
        <v>2.6029919999999995</v>
      </c>
      <c r="AQ49">
        <v>0</v>
      </c>
      <c r="AR49">
        <v>12.478512000000002</v>
      </c>
      <c r="AS49">
        <v>8.1019352819999977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23.923389122991473</v>
      </c>
      <c r="BB49">
        <f t="shared" si="0"/>
        <v>690.20762609926112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25.869943405445341</v>
      </c>
      <c r="L50">
        <v>67.511162025557894</v>
      </c>
      <c r="M50">
        <v>0</v>
      </c>
      <c r="N50">
        <v>29.996879379817798</v>
      </c>
      <c r="O50">
        <v>50.378842714608432</v>
      </c>
      <c r="P50">
        <v>67.649954524783993</v>
      </c>
      <c r="Q50">
        <v>2.7719100284360185</v>
      </c>
      <c r="R50">
        <v>10.76873500146413</v>
      </c>
      <c r="S50">
        <v>6.703767024696198</v>
      </c>
      <c r="T50">
        <v>0</v>
      </c>
      <c r="U50">
        <v>241.95401337792646</v>
      </c>
      <c r="V50">
        <v>5.2657846622651094</v>
      </c>
      <c r="W50">
        <v>10.790618456294132</v>
      </c>
      <c r="X50">
        <v>37.018166687278416</v>
      </c>
      <c r="Y50">
        <v>0</v>
      </c>
      <c r="Z50">
        <v>3.3293303999999995</v>
      </c>
      <c r="AA50">
        <v>10.835639999999998</v>
      </c>
      <c r="AB50">
        <v>10.035570480000001</v>
      </c>
      <c r="AC50">
        <v>7.381953231999999</v>
      </c>
      <c r="AD50">
        <v>9.2942917999999999</v>
      </c>
      <c r="AE50">
        <v>8.3751674000000005</v>
      </c>
      <c r="AF50">
        <v>0</v>
      </c>
      <c r="AG50">
        <v>0</v>
      </c>
      <c r="AH50">
        <v>38.846886999999988</v>
      </c>
      <c r="AI50">
        <v>3.8801039999999989</v>
      </c>
      <c r="AJ50">
        <v>0</v>
      </c>
      <c r="AK50">
        <v>12.891999999999999</v>
      </c>
      <c r="AL50">
        <v>20.155330000000006</v>
      </c>
      <c r="AM50">
        <v>4.0137264761904756</v>
      </c>
      <c r="AN50">
        <v>0</v>
      </c>
      <c r="AO50">
        <v>5.2273199999999997</v>
      </c>
      <c r="AP50">
        <v>2.6029919999999995</v>
      </c>
      <c r="AQ50">
        <v>0</v>
      </c>
      <c r="AR50">
        <v>12.478512000000002</v>
      </c>
      <c r="AS50">
        <v>8.1019352819999977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23.923373113403933</v>
      </c>
      <c r="BB50">
        <f t="shared" si="0"/>
        <v>690.20716424536056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25.869943405445341</v>
      </c>
      <c r="L51">
        <v>67.511639887638609</v>
      </c>
      <c r="M51">
        <v>0</v>
      </c>
      <c r="N51">
        <v>29.996879379817798</v>
      </c>
      <c r="O51">
        <v>50.378842714608432</v>
      </c>
      <c r="P51">
        <v>68.207202465980018</v>
      </c>
      <c r="Q51">
        <v>2.7714502369668246</v>
      </c>
      <c r="R51">
        <v>10.768202562225474</v>
      </c>
      <c r="S51">
        <v>6.7035612700901606</v>
      </c>
      <c r="T51">
        <v>0</v>
      </c>
      <c r="U51">
        <v>243.6865275142315</v>
      </c>
      <c r="V51">
        <v>5.2657846622651094</v>
      </c>
      <c r="W51">
        <v>10.790618456294132</v>
      </c>
      <c r="X51">
        <v>37.018166687278416</v>
      </c>
      <c r="Y51">
        <v>0</v>
      </c>
      <c r="Z51">
        <v>3.3293303999999995</v>
      </c>
      <c r="AA51">
        <v>10.835639999999998</v>
      </c>
      <c r="AB51">
        <v>10.035570480000001</v>
      </c>
      <c r="AC51">
        <v>7.381953231999999</v>
      </c>
      <c r="AD51">
        <v>9.2942917999999999</v>
      </c>
      <c r="AE51">
        <v>8.3751674000000005</v>
      </c>
      <c r="AF51">
        <v>0</v>
      </c>
      <c r="AG51">
        <v>0</v>
      </c>
      <c r="AH51">
        <v>38.846886999999988</v>
      </c>
      <c r="AI51">
        <v>3.8801039999999989</v>
      </c>
      <c r="AJ51">
        <v>0</v>
      </c>
      <c r="AK51">
        <v>12.891999999999999</v>
      </c>
      <c r="AL51">
        <v>20.155330000000006</v>
      </c>
      <c r="AM51">
        <v>4.0137264761904756</v>
      </c>
      <c r="AN51">
        <v>0</v>
      </c>
      <c r="AO51">
        <v>5.2273199999999997</v>
      </c>
      <c r="AP51">
        <v>2.6029919999999995</v>
      </c>
      <c r="AQ51">
        <v>0</v>
      </c>
      <c r="AR51">
        <v>12.478512000000002</v>
      </c>
      <c r="AS51">
        <v>8.1019352819999977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24.000055659742671</v>
      </c>
      <c r="BB51">
        <f t="shared" si="0"/>
        <v>692.41952365328973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51.795097719744618</v>
      </c>
      <c r="L52">
        <v>67.511639890924855</v>
      </c>
      <c r="M52">
        <v>0</v>
      </c>
      <c r="N52">
        <v>29.996879379817798</v>
      </c>
      <c r="O52">
        <v>50.378842714608432</v>
      </c>
      <c r="P52">
        <v>68.207202465980018</v>
      </c>
      <c r="Q52">
        <v>2.7714502369668246</v>
      </c>
      <c r="R52">
        <v>10.768202562225474</v>
      </c>
      <c r="S52">
        <v>6.7035612700901606</v>
      </c>
      <c r="T52">
        <v>0</v>
      </c>
      <c r="U52">
        <v>243.6865275142315</v>
      </c>
      <c r="V52">
        <v>5.2657846622651094</v>
      </c>
      <c r="W52">
        <v>10.790618456294132</v>
      </c>
      <c r="X52">
        <v>37.018166687278416</v>
      </c>
      <c r="Y52">
        <v>0</v>
      </c>
      <c r="Z52">
        <v>3.3293303999999995</v>
      </c>
      <c r="AA52">
        <v>10.835639999999998</v>
      </c>
      <c r="AB52">
        <v>10.035570480000001</v>
      </c>
      <c r="AC52">
        <v>7.381953231999999</v>
      </c>
      <c r="AD52">
        <v>9.2942917999999999</v>
      </c>
      <c r="AE52">
        <v>8.3751674000000005</v>
      </c>
      <c r="AF52">
        <v>0</v>
      </c>
      <c r="AG52">
        <v>0</v>
      </c>
      <c r="AH52">
        <v>38.846886999999988</v>
      </c>
      <c r="AI52">
        <v>3.8801039999999989</v>
      </c>
      <c r="AJ52">
        <v>0</v>
      </c>
      <c r="AK52">
        <v>12.891999999999999</v>
      </c>
      <c r="AL52">
        <v>20.155330000000006</v>
      </c>
      <c r="AM52">
        <v>4.0137264761904756</v>
      </c>
      <c r="AN52">
        <v>0</v>
      </c>
      <c r="AO52">
        <v>5.2273199999999997</v>
      </c>
      <c r="AP52">
        <v>2.6029919999999995</v>
      </c>
      <c r="AQ52">
        <v>0</v>
      </c>
      <c r="AR52">
        <v>12.478512000000002</v>
      </c>
      <c r="AS52">
        <v>8.1019352819999977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24.868548235004667</v>
      </c>
      <c r="BB52">
        <f t="shared" si="0"/>
        <v>717.47618539561336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51.795097719744618</v>
      </c>
      <c r="L53">
        <v>67.511533832688102</v>
      </c>
      <c r="M53">
        <v>0</v>
      </c>
      <c r="N53">
        <v>29.996879379817798</v>
      </c>
      <c r="O53">
        <v>50.378842714608432</v>
      </c>
      <c r="P53">
        <v>67.655082240582118</v>
      </c>
      <c r="Q53">
        <v>2.7714502369668246</v>
      </c>
      <c r="R53">
        <v>10.768202562225474</v>
      </c>
      <c r="S53">
        <v>6.7035612700901606</v>
      </c>
      <c r="T53">
        <v>0</v>
      </c>
      <c r="U53">
        <v>243.6865275142315</v>
      </c>
      <c r="V53">
        <v>5.2657846622651094</v>
      </c>
      <c r="W53">
        <v>10.790618456294132</v>
      </c>
      <c r="X53">
        <v>37.018166687278416</v>
      </c>
      <c r="Y53">
        <v>0</v>
      </c>
      <c r="Z53">
        <v>3.3293303999999995</v>
      </c>
      <c r="AA53">
        <v>10.835639999999998</v>
      </c>
      <c r="AB53">
        <v>10.035570480000001</v>
      </c>
      <c r="AC53">
        <v>7.381953231999999</v>
      </c>
      <c r="AD53">
        <v>9.2942917999999999</v>
      </c>
      <c r="AE53">
        <v>8.3751674000000005</v>
      </c>
      <c r="AF53">
        <v>0</v>
      </c>
      <c r="AG53">
        <v>0</v>
      </c>
      <c r="AH53">
        <v>38.846886999999988</v>
      </c>
      <c r="AI53">
        <v>3.8801039999999989</v>
      </c>
      <c r="AJ53">
        <v>0</v>
      </c>
      <c r="AK53">
        <v>12.891999999999999</v>
      </c>
      <c r="AL53">
        <v>21.247200000000003</v>
      </c>
      <c r="AM53">
        <v>4.0137264761904756</v>
      </c>
      <c r="AN53">
        <v>0</v>
      </c>
      <c r="AO53">
        <v>5.2273199999999997</v>
      </c>
      <c r="AP53">
        <v>2.6029919999999995</v>
      </c>
      <c r="AQ53">
        <v>0</v>
      </c>
      <c r="AR53">
        <v>12.478512000000002</v>
      </c>
      <c r="AS53">
        <v>8.1019352819999977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24.886626079807336</v>
      </c>
      <c r="BB53">
        <f t="shared" si="0"/>
        <v>717.997751267176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51.795097719744618</v>
      </c>
      <c r="L54">
        <v>67.511326897549182</v>
      </c>
      <c r="M54">
        <v>0</v>
      </c>
      <c r="N54">
        <v>29.996879379817798</v>
      </c>
      <c r="O54">
        <v>50.378842714608432</v>
      </c>
      <c r="P54">
        <v>67.655082240582118</v>
      </c>
      <c r="Q54">
        <v>2.7714502369668246</v>
      </c>
      <c r="R54">
        <v>10.768202562225474</v>
      </c>
      <c r="S54">
        <v>6.7035612700901606</v>
      </c>
      <c r="T54">
        <v>0</v>
      </c>
      <c r="U54">
        <v>243.6865275142315</v>
      </c>
      <c r="V54">
        <v>5.2657846622651094</v>
      </c>
      <c r="W54">
        <v>10.790618456294132</v>
      </c>
      <c r="X54">
        <v>37.018166687278416</v>
      </c>
      <c r="Y54">
        <v>0</v>
      </c>
      <c r="Z54">
        <v>3.3293303999999995</v>
      </c>
      <c r="AA54">
        <v>10.835639999999998</v>
      </c>
      <c r="AB54">
        <v>10.035570480000001</v>
      </c>
      <c r="AC54">
        <v>7.381953231999999</v>
      </c>
      <c r="AD54">
        <v>9.2942917999999999</v>
      </c>
      <c r="AE54">
        <v>8.3751674000000005</v>
      </c>
      <c r="AF54">
        <v>0</v>
      </c>
      <c r="AG54">
        <v>0</v>
      </c>
      <c r="AH54">
        <v>38.846886999999988</v>
      </c>
      <c r="AI54">
        <v>3.8801039999999989</v>
      </c>
      <c r="AJ54">
        <v>0</v>
      </c>
      <c r="AK54">
        <v>12.891999999999999</v>
      </c>
      <c r="AL54">
        <v>21.247200000000003</v>
      </c>
      <c r="AM54">
        <v>4.0137264761904756</v>
      </c>
      <c r="AN54">
        <v>0</v>
      </c>
      <c r="AO54">
        <v>5.2273199999999997</v>
      </c>
      <c r="AP54">
        <v>2.6029919999999995</v>
      </c>
      <c r="AQ54">
        <v>0</v>
      </c>
      <c r="AR54">
        <v>12.478512000000002</v>
      </c>
      <c r="AS54">
        <v>8.1019352819999977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24.886619144944866</v>
      </c>
      <c r="BB54">
        <f t="shared" si="0"/>
        <v>717.99755126689945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51.795097719744618</v>
      </c>
      <c r="L55">
        <v>67.511033171791425</v>
      </c>
      <c r="M55">
        <v>0</v>
      </c>
      <c r="N55">
        <v>29.996879379817798</v>
      </c>
      <c r="O55">
        <v>50.378842714608432</v>
      </c>
      <c r="P55">
        <v>67.655082240582118</v>
      </c>
      <c r="Q55">
        <v>2.7714502369668246</v>
      </c>
      <c r="R55">
        <v>10.768202562225474</v>
      </c>
      <c r="S55">
        <v>6.7035612700901606</v>
      </c>
      <c r="T55">
        <v>0</v>
      </c>
      <c r="U55">
        <v>243.6865275142315</v>
      </c>
      <c r="V55">
        <v>0</v>
      </c>
      <c r="W55">
        <v>8.836934504906333</v>
      </c>
      <c r="X55">
        <v>38.515624819125527</v>
      </c>
      <c r="Y55">
        <v>0</v>
      </c>
      <c r="Z55">
        <v>3.0733999999999999</v>
      </c>
      <c r="AA55">
        <v>10.835639999999998</v>
      </c>
      <c r="AB55">
        <v>10.035570480000001</v>
      </c>
      <c r="AC55">
        <v>7.381953231999999</v>
      </c>
      <c r="AD55">
        <v>9.2942917999999999</v>
      </c>
      <c r="AE55">
        <v>8.3751674000000005</v>
      </c>
      <c r="AF55">
        <v>0</v>
      </c>
      <c r="AG55">
        <v>0</v>
      </c>
      <c r="AH55">
        <v>38.846886999999988</v>
      </c>
      <c r="AI55">
        <v>3.8801039999999989</v>
      </c>
      <c r="AJ55">
        <v>0</v>
      </c>
      <c r="AK55">
        <v>12.891999999999999</v>
      </c>
      <c r="AL55">
        <v>21.247200000000003</v>
      </c>
      <c r="AM55">
        <v>4.0137264761904756</v>
      </c>
      <c r="AN55">
        <v>0</v>
      </c>
      <c r="AO55">
        <v>5.2273199999999997</v>
      </c>
      <c r="AP55">
        <v>0</v>
      </c>
      <c r="AQ55">
        <v>0</v>
      </c>
      <c r="AR55">
        <v>12.478512000000002</v>
      </c>
      <c r="AS55">
        <v>8.1019352819999977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24.599147990383536</v>
      </c>
      <c r="BB55">
        <f t="shared" si="0"/>
        <v>709.70379581389727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51.795097719744618</v>
      </c>
      <c r="L56">
        <v>67.511639897052433</v>
      </c>
      <c r="M56">
        <v>0</v>
      </c>
      <c r="N56">
        <v>29.996879379817798</v>
      </c>
      <c r="O56">
        <v>50.378842714608432</v>
      </c>
      <c r="P56">
        <v>67.655082240582118</v>
      </c>
      <c r="Q56">
        <v>2.7714502369668246</v>
      </c>
      <c r="R56">
        <v>10.768202562225474</v>
      </c>
      <c r="S56">
        <v>6.7035612700901606</v>
      </c>
      <c r="T56">
        <v>0</v>
      </c>
      <c r="U56">
        <v>243.6865275142315</v>
      </c>
      <c r="V56">
        <v>5.2657846622651094</v>
      </c>
      <c r="W56">
        <v>8.836934504906333</v>
      </c>
      <c r="X56">
        <v>37.535887747229637</v>
      </c>
      <c r="Y56">
        <v>0</v>
      </c>
      <c r="Z56">
        <v>3.3248600000000001</v>
      </c>
      <c r="AA56">
        <v>10.835639999999998</v>
      </c>
      <c r="AB56">
        <v>10.035570480000001</v>
      </c>
      <c r="AC56">
        <v>7.381953231999999</v>
      </c>
      <c r="AD56">
        <v>9.2942917999999999</v>
      </c>
      <c r="AE56">
        <v>8.3751674000000005</v>
      </c>
      <c r="AF56">
        <v>0</v>
      </c>
      <c r="AG56">
        <v>0</v>
      </c>
      <c r="AH56">
        <v>38.846886999999988</v>
      </c>
      <c r="AI56">
        <v>3.8801039999999989</v>
      </c>
      <c r="AJ56">
        <v>0</v>
      </c>
      <c r="AK56">
        <v>12.891999999999999</v>
      </c>
      <c r="AL56">
        <v>21.247200000000003</v>
      </c>
      <c r="AM56">
        <v>4.0137264761904756</v>
      </c>
      <c r="AN56">
        <v>0</v>
      </c>
      <c r="AO56">
        <v>5.2273199999999997</v>
      </c>
      <c r="AP56">
        <v>0</v>
      </c>
      <c r="AQ56">
        <v>0</v>
      </c>
      <c r="AR56">
        <v>12.478512000000002</v>
      </c>
      <c r="AS56">
        <v>8.1019352819999977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24.751174770624914</v>
      </c>
      <c r="BB56">
        <f t="shared" si="0"/>
        <v>714.08988334928608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51.795097719744618</v>
      </c>
      <c r="L57">
        <v>67.511639898691797</v>
      </c>
      <c r="M57">
        <v>0</v>
      </c>
      <c r="N57">
        <v>29.996879379817798</v>
      </c>
      <c r="O57">
        <v>50.378842714608432</v>
      </c>
      <c r="P57">
        <v>68.207202465980018</v>
      </c>
      <c r="Q57">
        <v>2.7714502369668246</v>
      </c>
      <c r="R57">
        <v>10.768202562225474</v>
      </c>
      <c r="S57">
        <v>6.7035612700901606</v>
      </c>
      <c r="T57">
        <v>0</v>
      </c>
      <c r="U57">
        <v>243.6865275142315</v>
      </c>
      <c r="V57">
        <v>5.2657846622651094</v>
      </c>
      <c r="W57">
        <v>8.836934504906333</v>
      </c>
      <c r="X57">
        <v>37.535887747229637</v>
      </c>
      <c r="Y57">
        <v>0</v>
      </c>
      <c r="Z57">
        <v>3.3293303999999995</v>
      </c>
      <c r="AA57">
        <v>10.835639999999998</v>
      </c>
      <c r="AB57">
        <v>10.035570480000001</v>
      </c>
      <c r="AC57">
        <v>7.381953231999999</v>
      </c>
      <c r="AD57">
        <v>9.2942917999999999</v>
      </c>
      <c r="AE57">
        <v>8.3751674000000005</v>
      </c>
      <c r="AF57">
        <v>0</v>
      </c>
      <c r="AG57">
        <v>0</v>
      </c>
      <c r="AH57">
        <v>38.846886999999988</v>
      </c>
      <c r="AI57">
        <v>3.8801039999999989</v>
      </c>
      <c r="AJ57">
        <v>0</v>
      </c>
      <c r="AK57">
        <v>12.891999999999999</v>
      </c>
      <c r="AL57">
        <v>21.247200000000003</v>
      </c>
      <c r="AM57">
        <v>4.0137264761904756</v>
      </c>
      <c r="AN57">
        <v>0</v>
      </c>
      <c r="AO57">
        <v>5.2273199999999997</v>
      </c>
      <c r="AP57">
        <v>0</v>
      </c>
      <c r="AQ57">
        <v>0</v>
      </c>
      <c r="AR57">
        <v>12.478512000000002</v>
      </c>
      <c r="AS57">
        <v>8.1019352819999977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24.769820907616008</v>
      </c>
      <c r="BB57">
        <f t="shared" si="0"/>
        <v>714.62782783933233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51.795097719744618</v>
      </c>
      <c r="L58">
        <v>67.511639898691797</v>
      </c>
      <c r="M58">
        <v>0</v>
      </c>
      <c r="N58">
        <v>29.996879379817798</v>
      </c>
      <c r="O58">
        <v>50.378842714608432</v>
      </c>
      <c r="P58">
        <v>68.207202465980018</v>
      </c>
      <c r="Q58">
        <v>2.7714502369668246</v>
      </c>
      <c r="R58">
        <v>10.768202562225474</v>
      </c>
      <c r="S58">
        <v>6.7035612700901606</v>
      </c>
      <c r="T58">
        <v>0</v>
      </c>
      <c r="U58">
        <v>243.6865275142315</v>
      </c>
      <c r="V58">
        <v>5.2657846622651094</v>
      </c>
      <c r="W58">
        <v>8.836934504906333</v>
      </c>
      <c r="X58">
        <v>37.535887747229637</v>
      </c>
      <c r="Y58">
        <v>0</v>
      </c>
      <c r="Z58">
        <v>3.3293303999999995</v>
      </c>
      <c r="AA58">
        <v>10.835639999999998</v>
      </c>
      <c r="AB58">
        <v>10.035570480000001</v>
      </c>
      <c r="AC58">
        <v>7.381953231999999</v>
      </c>
      <c r="AD58">
        <v>9.2942917999999999</v>
      </c>
      <c r="AE58">
        <v>8.3751674000000005</v>
      </c>
      <c r="AF58">
        <v>0</v>
      </c>
      <c r="AG58">
        <v>0</v>
      </c>
      <c r="AH58">
        <v>38.846886999999988</v>
      </c>
      <c r="AI58">
        <v>3.8801039999999989</v>
      </c>
      <c r="AJ58">
        <v>0</v>
      </c>
      <c r="AK58">
        <v>12.891999999999999</v>
      </c>
      <c r="AL58">
        <v>21.247200000000003</v>
      </c>
      <c r="AM58">
        <v>4.0137264761904756</v>
      </c>
      <c r="AN58">
        <v>0</v>
      </c>
      <c r="AO58">
        <v>5.2273199999999997</v>
      </c>
      <c r="AP58">
        <v>0</v>
      </c>
      <c r="AQ58">
        <v>0</v>
      </c>
      <c r="AR58">
        <v>12.478512000000002</v>
      </c>
      <c r="AS58">
        <v>8.1019352819999977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24.769820907616008</v>
      </c>
      <c r="BB58">
        <f t="shared" si="0"/>
        <v>714.62782783933233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51.795097719744618</v>
      </c>
      <c r="L59">
        <v>67.511639964656695</v>
      </c>
      <c r="M59">
        <v>0</v>
      </c>
      <c r="N59">
        <v>29.996879379817798</v>
      </c>
      <c r="O59">
        <v>50.378842714608432</v>
      </c>
      <c r="P59">
        <v>68.577052489905782</v>
      </c>
      <c r="Q59">
        <v>2.7714502369668246</v>
      </c>
      <c r="R59">
        <v>10.768202562225474</v>
      </c>
      <c r="S59">
        <v>6.7035612700901606</v>
      </c>
      <c r="T59">
        <v>0</v>
      </c>
      <c r="U59">
        <v>243.6865275142315</v>
      </c>
      <c r="V59">
        <v>5.2657846622651094</v>
      </c>
      <c r="W59">
        <v>8.836934504906333</v>
      </c>
      <c r="X59">
        <v>37.535887747229637</v>
      </c>
      <c r="Y59">
        <v>0</v>
      </c>
      <c r="Z59">
        <v>3.3293303999999995</v>
      </c>
      <c r="AA59">
        <v>10.835639999999998</v>
      </c>
      <c r="AB59">
        <v>10.035570480000001</v>
      </c>
      <c r="AC59">
        <v>7.381953231999999</v>
      </c>
      <c r="AD59">
        <v>9.2942917999999999</v>
      </c>
      <c r="AE59">
        <v>8.3751674000000005</v>
      </c>
      <c r="AF59">
        <v>0</v>
      </c>
      <c r="AG59">
        <v>0</v>
      </c>
      <c r="AH59">
        <v>38.846886999999988</v>
      </c>
      <c r="AI59">
        <v>3.8801039999999989</v>
      </c>
      <c r="AJ59">
        <v>0</v>
      </c>
      <c r="AK59">
        <v>12.891999999999999</v>
      </c>
      <c r="AL59">
        <v>14.755000000000004</v>
      </c>
      <c r="AM59">
        <v>4.0137264761904756</v>
      </c>
      <c r="AN59">
        <v>0</v>
      </c>
      <c r="AO59">
        <v>5.2273199999999997</v>
      </c>
      <c r="AP59">
        <v>0</v>
      </c>
      <c r="AQ59">
        <v>0</v>
      </c>
      <c r="AR59">
        <v>12.478512000000002</v>
      </c>
      <c r="AS59">
        <v>8.1019352819999977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24.564721753787275</v>
      </c>
      <c r="BB59">
        <f t="shared" si="0"/>
        <v>708.7105770830517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51.795097719744618</v>
      </c>
      <c r="L60">
        <v>67.511639964656695</v>
      </c>
      <c r="M60">
        <v>0</v>
      </c>
      <c r="N60">
        <v>29.996879379817798</v>
      </c>
      <c r="O60">
        <v>50.378842714608432</v>
      </c>
      <c r="P60">
        <v>68.577052489905782</v>
      </c>
      <c r="Q60">
        <v>2.7714502369668246</v>
      </c>
      <c r="R60">
        <v>10.768202562225474</v>
      </c>
      <c r="S60">
        <v>6.7035612700901606</v>
      </c>
      <c r="T60">
        <v>0</v>
      </c>
      <c r="U60">
        <v>243.6865275142315</v>
      </c>
      <c r="V60">
        <v>5.2657846622651094</v>
      </c>
      <c r="W60">
        <v>8.836934504906333</v>
      </c>
      <c r="X60">
        <v>37.535887747229637</v>
      </c>
      <c r="Y60">
        <v>0</v>
      </c>
      <c r="Z60">
        <v>3.3293303999999995</v>
      </c>
      <c r="AA60">
        <v>10.835639999999998</v>
      </c>
      <c r="AB60">
        <v>10.035570480000001</v>
      </c>
      <c r="AC60">
        <v>7.381953231999999</v>
      </c>
      <c r="AD60">
        <v>9.2942917999999999</v>
      </c>
      <c r="AE60">
        <v>8.3751674000000005</v>
      </c>
      <c r="AF60">
        <v>0</v>
      </c>
      <c r="AG60">
        <v>0</v>
      </c>
      <c r="AH60">
        <v>38.846886999999988</v>
      </c>
      <c r="AI60">
        <v>3.8801039999999989</v>
      </c>
      <c r="AJ60">
        <v>0</v>
      </c>
      <c r="AK60">
        <v>12.891999999999999</v>
      </c>
      <c r="AL60">
        <v>14.755000000000004</v>
      </c>
      <c r="AM60">
        <v>4.0137264761904756</v>
      </c>
      <c r="AN60">
        <v>0</v>
      </c>
      <c r="AO60">
        <v>5.2273199999999997</v>
      </c>
      <c r="AP60">
        <v>0</v>
      </c>
      <c r="AQ60">
        <v>0</v>
      </c>
      <c r="AR60">
        <v>12.478512000000002</v>
      </c>
      <c r="AS60">
        <v>8.1019352819999977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24.564721753787275</v>
      </c>
      <c r="BB60">
        <f t="shared" si="0"/>
        <v>708.7105770830517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51.795097719744618</v>
      </c>
      <c r="L61">
        <v>67.511639964656695</v>
      </c>
      <c r="M61">
        <v>0</v>
      </c>
      <c r="N61">
        <v>29.996879379817798</v>
      </c>
      <c r="O61">
        <v>50.378842714608432</v>
      </c>
      <c r="P61">
        <v>68.577052489905782</v>
      </c>
      <c r="Q61">
        <v>2.7714502369668246</v>
      </c>
      <c r="R61">
        <v>10.768202562225474</v>
      </c>
      <c r="S61">
        <v>6.7035612700901606</v>
      </c>
      <c r="T61">
        <v>0</v>
      </c>
      <c r="U61">
        <v>243.6865275142315</v>
      </c>
      <c r="V61">
        <v>5.2657846622651094</v>
      </c>
      <c r="W61">
        <v>8.836934504906333</v>
      </c>
      <c r="X61">
        <v>37.535887747229637</v>
      </c>
      <c r="Y61">
        <v>0</v>
      </c>
      <c r="Z61">
        <v>3.3293303999999995</v>
      </c>
      <c r="AA61">
        <v>10.835639999999998</v>
      </c>
      <c r="AB61">
        <v>10.035570480000001</v>
      </c>
      <c r="AC61">
        <v>7.381953231999999</v>
      </c>
      <c r="AD61">
        <v>9.2942917999999999</v>
      </c>
      <c r="AE61">
        <v>8.3751674000000005</v>
      </c>
      <c r="AF61">
        <v>0</v>
      </c>
      <c r="AG61">
        <v>0</v>
      </c>
      <c r="AH61">
        <v>38.846886999999988</v>
      </c>
      <c r="AI61">
        <v>3.8801039999999989</v>
      </c>
      <c r="AJ61">
        <v>0</v>
      </c>
      <c r="AK61">
        <v>12.891999999999999</v>
      </c>
      <c r="AL61">
        <v>14.755000000000004</v>
      </c>
      <c r="AM61">
        <v>4.0137264761904756</v>
      </c>
      <c r="AN61">
        <v>0</v>
      </c>
      <c r="AO61">
        <v>4.5552359999999998</v>
      </c>
      <c r="AP61">
        <v>0</v>
      </c>
      <c r="AQ61">
        <v>0</v>
      </c>
      <c r="AR61">
        <v>12.478512000000002</v>
      </c>
      <c r="AS61">
        <v>8.1019352819999977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24.542206939787278</v>
      </c>
      <c r="BB61">
        <f t="shared" si="0"/>
        <v>708.0610078970517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51.795097719744618</v>
      </c>
      <c r="L62">
        <v>65.340082335329342</v>
      </c>
      <c r="M62">
        <v>0</v>
      </c>
      <c r="N62">
        <v>29.996879379817798</v>
      </c>
      <c r="O62">
        <v>50.378842714608432</v>
      </c>
      <c r="P62">
        <v>68.577052489905782</v>
      </c>
      <c r="Q62">
        <v>2.7714502369668246</v>
      </c>
      <c r="R62">
        <v>10.768202562225474</v>
      </c>
      <c r="S62">
        <v>6.7035612700901606</v>
      </c>
      <c r="T62">
        <v>0</v>
      </c>
      <c r="U62">
        <v>243.6865275142315</v>
      </c>
      <c r="V62">
        <v>5.2657846622651094</v>
      </c>
      <c r="W62">
        <v>8.836934504906333</v>
      </c>
      <c r="X62">
        <v>37.535887747229637</v>
      </c>
      <c r="Y62">
        <v>0</v>
      </c>
      <c r="Z62">
        <v>3.3293303999999995</v>
      </c>
      <c r="AA62">
        <v>10.835639999999998</v>
      </c>
      <c r="AB62">
        <v>10.035570480000001</v>
      </c>
      <c r="AC62">
        <v>7.381953231999999</v>
      </c>
      <c r="AD62">
        <v>9.2942917999999999</v>
      </c>
      <c r="AE62">
        <v>8.3751674000000005</v>
      </c>
      <c r="AF62">
        <v>0</v>
      </c>
      <c r="AG62">
        <v>0</v>
      </c>
      <c r="AH62">
        <v>38.846886999999988</v>
      </c>
      <c r="AI62">
        <v>3.8801039999999989</v>
      </c>
      <c r="AJ62">
        <v>0</v>
      </c>
      <c r="AK62">
        <v>12.891999999999999</v>
      </c>
      <c r="AL62">
        <v>20.155330000000006</v>
      </c>
      <c r="AM62">
        <v>4.0137264761904756</v>
      </c>
      <c r="AN62">
        <v>0</v>
      </c>
      <c r="AO62">
        <v>4.5552359999999998</v>
      </c>
      <c r="AP62">
        <v>0</v>
      </c>
      <c r="AQ62">
        <v>0</v>
      </c>
      <c r="AR62">
        <v>12.478512000000002</v>
      </c>
      <c r="AS62">
        <v>8.1019352819999977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24.650370787977756</v>
      </c>
      <c r="BB62">
        <f t="shared" si="0"/>
        <v>711.18161641953407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51.795097719744618</v>
      </c>
      <c r="L63">
        <v>65.340082335329342</v>
      </c>
      <c r="M63">
        <v>0</v>
      </c>
      <c r="N63">
        <v>29.996879379817798</v>
      </c>
      <c r="O63">
        <v>50.378842714608432</v>
      </c>
      <c r="P63">
        <v>68.577052489905782</v>
      </c>
      <c r="Q63">
        <v>2.7714502369668246</v>
      </c>
      <c r="R63">
        <v>10.768202562225474</v>
      </c>
      <c r="S63">
        <v>6.7035612700901606</v>
      </c>
      <c r="T63">
        <v>0</v>
      </c>
      <c r="U63">
        <v>243.6865275142315</v>
      </c>
      <c r="V63">
        <v>5.2657846622651094</v>
      </c>
      <c r="W63">
        <v>8.836934504906333</v>
      </c>
      <c r="X63">
        <v>37.535887747229637</v>
      </c>
      <c r="Y63">
        <v>0</v>
      </c>
      <c r="Z63">
        <v>3.3293303999999995</v>
      </c>
      <c r="AA63">
        <v>10.835639999999998</v>
      </c>
      <c r="AB63">
        <v>10.035570480000001</v>
      </c>
      <c r="AC63">
        <v>7.381953231999999</v>
      </c>
      <c r="AD63">
        <v>9.2942917999999999</v>
      </c>
      <c r="AE63">
        <v>8.3751674000000005</v>
      </c>
      <c r="AF63">
        <v>0</v>
      </c>
      <c r="AG63">
        <v>0</v>
      </c>
      <c r="AH63">
        <v>38.846886999999988</v>
      </c>
      <c r="AI63">
        <v>3.8801039999999989</v>
      </c>
      <c r="AJ63">
        <v>0</v>
      </c>
      <c r="AK63">
        <v>12.891999999999999</v>
      </c>
      <c r="AL63">
        <v>20.155330000000006</v>
      </c>
      <c r="AM63">
        <v>4.0137264761904756</v>
      </c>
      <c r="AN63">
        <v>0</v>
      </c>
      <c r="AO63">
        <v>4.5552359999999998</v>
      </c>
      <c r="AP63">
        <v>0</v>
      </c>
      <c r="AQ63">
        <v>0</v>
      </c>
      <c r="AR63">
        <v>12.478512000000002</v>
      </c>
      <c r="AS63">
        <v>8.1019352819999977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24.650370787977756</v>
      </c>
      <c r="BB63">
        <f t="shared" si="0"/>
        <v>711.18161641953407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51.795097719744618</v>
      </c>
      <c r="L64">
        <v>65.340082335329342</v>
      </c>
      <c r="M64">
        <v>0</v>
      </c>
      <c r="N64">
        <v>29.996879379817798</v>
      </c>
      <c r="O64">
        <v>50.378842714608432</v>
      </c>
      <c r="P64">
        <v>68.577052489905782</v>
      </c>
      <c r="Q64">
        <v>2.7714502369668246</v>
      </c>
      <c r="R64">
        <v>10.768202562225474</v>
      </c>
      <c r="S64">
        <v>6.7035612700901606</v>
      </c>
      <c r="T64">
        <v>0</v>
      </c>
      <c r="U64">
        <v>243.6865275142315</v>
      </c>
      <c r="V64">
        <v>5.2657846622651094</v>
      </c>
      <c r="W64">
        <v>8.836934504906333</v>
      </c>
      <c r="X64">
        <v>37.535887747229637</v>
      </c>
      <c r="Y64">
        <v>0</v>
      </c>
      <c r="Z64">
        <v>3.3293303999999995</v>
      </c>
      <c r="AA64">
        <v>10.835639999999998</v>
      </c>
      <c r="AB64">
        <v>10.035570480000001</v>
      </c>
      <c r="AC64">
        <v>7.381953231999999</v>
      </c>
      <c r="AD64">
        <v>9.2942917999999999</v>
      </c>
      <c r="AE64">
        <v>8.3751674000000005</v>
      </c>
      <c r="AF64">
        <v>0</v>
      </c>
      <c r="AG64">
        <v>0</v>
      </c>
      <c r="AH64">
        <v>38.846886999999988</v>
      </c>
      <c r="AI64">
        <v>3.8801039999999989</v>
      </c>
      <c r="AJ64">
        <v>0</v>
      </c>
      <c r="AK64">
        <v>12.891999999999999</v>
      </c>
      <c r="AL64">
        <v>20.155330000000006</v>
      </c>
      <c r="AM64">
        <v>4.0137264761904756</v>
      </c>
      <c r="AN64">
        <v>0</v>
      </c>
      <c r="AO64">
        <v>4.5552359999999998</v>
      </c>
      <c r="AP64">
        <v>0</v>
      </c>
      <c r="AQ64">
        <v>0</v>
      </c>
      <c r="AR64">
        <v>12.478512000000002</v>
      </c>
      <c r="AS64">
        <v>8.1019352819999977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24.650370787977756</v>
      </c>
      <c r="BB64">
        <f t="shared" si="0"/>
        <v>711.18161641953407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24.996792632386803</v>
      </c>
      <c r="L65">
        <v>19.658523689291545</v>
      </c>
      <c r="M65">
        <v>0</v>
      </c>
      <c r="N65">
        <v>29.996879379817798</v>
      </c>
      <c r="O65">
        <v>50.378842714608432</v>
      </c>
      <c r="P65">
        <v>68.577052489905782</v>
      </c>
      <c r="Q65">
        <v>1.0027978506787329</v>
      </c>
      <c r="R65">
        <v>4.9954558034453536</v>
      </c>
      <c r="S65">
        <v>3.0001048791609675</v>
      </c>
      <c r="T65">
        <v>0</v>
      </c>
      <c r="U65">
        <v>243.6865275142315</v>
      </c>
      <c r="V65">
        <v>5.2657846622651094</v>
      </c>
      <c r="W65">
        <v>4.9980168449197864</v>
      </c>
      <c r="X65">
        <v>20.697208420710265</v>
      </c>
      <c r="Y65">
        <v>0</v>
      </c>
      <c r="Z65">
        <v>3.3293303999999995</v>
      </c>
      <c r="AA65">
        <v>10.835639999999998</v>
      </c>
      <c r="AB65">
        <v>10.035570480000001</v>
      </c>
      <c r="AC65">
        <v>7.381953231999999</v>
      </c>
      <c r="AD65">
        <v>9.2942917999999999</v>
      </c>
      <c r="AE65">
        <v>8.3751674000000005</v>
      </c>
      <c r="AF65">
        <v>0</v>
      </c>
      <c r="AG65">
        <v>0</v>
      </c>
      <c r="AH65">
        <v>38.846886999999988</v>
      </c>
      <c r="AI65">
        <v>3.8801039999999989</v>
      </c>
      <c r="AJ65">
        <v>0</v>
      </c>
      <c r="AK65">
        <v>12.891999999999999</v>
      </c>
      <c r="AL65">
        <v>20.155330000000006</v>
      </c>
      <c r="AM65">
        <v>4.0137264761904756</v>
      </c>
      <c r="AN65">
        <v>0</v>
      </c>
      <c r="AO65">
        <v>4.5552359999999998</v>
      </c>
      <c r="AP65">
        <v>0</v>
      </c>
      <c r="AQ65">
        <v>0</v>
      </c>
      <c r="AR65">
        <v>12.478512000000002</v>
      </c>
      <c r="AS65">
        <v>8.1019352819999977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21.152893359755126</v>
      </c>
      <c r="BB65">
        <f t="shared" si="0"/>
        <v>610.27677759185769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24.996792632386803</v>
      </c>
      <c r="L66">
        <v>19.658523689291545</v>
      </c>
      <c r="M66">
        <v>0</v>
      </c>
      <c r="N66">
        <v>29.996879379817798</v>
      </c>
      <c r="O66">
        <v>50.378842714608432</v>
      </c>
      <c r="P66">
        <v>68.577052489905782</v>
      </c>
      <c r="Q66">
        <v>1.0027978506787329</v>
      </c>
      <c r="R66">
        <v>4.9954558034453536</v>
      </c>
      <c r="S66">
        <v>3.0001048791609675</v>
      </c>
      <c r="T66">
        <v>0</v>
      </c>
      <c r="U66">
        <v>243.6865275142315</v>
      </c>
      <c r="V66">
        <v>5.2657846622651094</v>
      </c>
      <c r="W66">
        <v>4.9980168449197864</v>
      </c>
      <c r="X66">
        <v>20.697208420710265</v>
      </c>
      <c r="Y66">
        <v>0</v>
      </c>
      <c r="Z66">
        <v>3.3293303999999995</v>
      </c>
      <c r="AA66">
        <v>10.835639999999998</v>
      </c>
      <c r="AB66">
        <v>10.035570480000001</v>
      </c>
      <c r="AC66">
        <v>7.381953231999999</v>
      </c>
      <c r="AD66">
        <v>9.2942917999999999</v>
      </c>
      <c r="AE66">
        <v>8.3751674000000005</v>
      </c>
      <c r="AF66">
        <v>0</v>
      </c>
      <c r="AG66">
        <v>0</v>
      </c>
      <c r="AH66">
        <v>38.846886999999988</v>
      </c>
      <c r="AI66">
        <v>3.8801039999999989</v>
      </c>
      <c r="AJ66">
        <v>0</v>
      </c>
      <c r="AK66">
        <v>12.891999999999999</v>
      </c>
      <c r="AL66">
        <v>20.155330000000006</v>
      </c>
      <c r="AM66">
        <v>4.0137264761904756</v>
      </c>
      <c r="AN66">
        <v>0</v>
      </c>
      <c r="AO66">
        <v>4.5552359999999998</v>
      </c>
      <c r="AP66">
        <v>0</v>
      </c>
      <c r="AQ66">
        <v>0</v>
      </c>
      <c r="AR66">
        <v>12.478512000000002</v>
      </c>
      <c r="AS66">
        <v>8.1019352819999977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21.152893359755126</v>
      </c>
      <c r="BB66">
        <f t="shared" si="0"/>
        <v>610.27677759185769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24.996792632386803</v>
      </c>
      <c r="L67">
        <v>19.658514663564564</v>
      </c>
      <c r="M67">
        <v>0</v>
      </c>
      <c r="N67">
        <v>29.996879379817798</v>
      </c>
      <c r="O67">
        <v>50.378842714608432</v>
      </c>
      <c r="P67">
        <v>68.577052489905782</v>
      </c>
      <c r="Q67">
        <v>1.8622556379310349</v>
      </c>
      <c r="R67">
        <v>4.9954558034453536</v>
      </c>
      <c r="S67">
        <v>3.0001048791609675</v>
      </c>
      <c r="T67">
        <v>0</v>
      </c>
      <c r="U67">
        <v>243.6865275142315</v>
      </c>
      <c r="V67">
        <v>5.2657846622651094</v>
      </c>
      <c r="W67">
        <v>4.9980168449197864</v>
      </c>
      <c r="X67">
        <v>20.697208420710265</v>
      </c>
      <c r="Y67">
        <v>0</v>
      </c>
      <c r="Z67">
        <v>3.3293303999999995</v>
      </c>
      <c r="AA67">
        <v>10.835639999999998</v>
      </c>
      <c r="AB67">
        <v>10.035570480000001</v>
      </c>
      <c r="AC67">
        <v>7.381953231999999</v>
      </c>
      <c r="AD67">
        <v>9.2942917999999999</v>
      </c>
      <c r="AE67">
        <v>8.3751674000000005</v>
      </c>
      <c r="AF67">
        <v>0</v>
      </c>
      <c r="AG67">
        <v>0</v>
      </c>
      <c r="AH67">
        <v>38.846886999999988</v>
      </c>
      <c r="AI67">
        <v>3.8801039999999989</v>
      </c>
      <c r="AJ67">
        <v>0</v>
      </c>
      <c r="AK67">
        <v>12.891999999999999</v>
      </c>
      <c r="AL67">
        <v>20.155330000000006</v>
      </c>
      <c r="AM67">
        <v>4.0137264761904756</v>
      </c>
      <c r="AN67">
        <v>0</v>
      </c>
      <c r="AO67">
        <v>4.5552359999999998</v>
      </c>
      <c r="AP67">
        <v>0</v>
      </c>
      <c r="AQ67">
        <v>0</v>
      </c>
      <c r="AR67">
        <v>12.478512000000002</v>
      </c>
      <c r="AS67">
        <v>8.1019352819999977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21.181684860127547</v>
      </c>
      <c r="BB67">
        <f t="shared" si="0"/>
        <v>611.10743485301055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24.996792632386803</v>
      </c>
      <c r="L68">
        <v>19.658508333333334</v>
      </c>
      <c r="M68">
        <v>0</v>
      </c>
      <c r="N68">
        <v>29.996879379817798</v>
      </c>
      <c r="O68">
        <v>50.378842714608432</v>
      </c>
      <c r="P68">
        <v>68.577052489905782</v>
      </c>
      <c r="Q68">
        <v>0.99297873103448264</v>
      </c>
      <c r="R68">
        <v>4.9954558034453536</v>
      </c>
      <c r="S68">
        <v>3.0001048791609675</v>
      </c>
      <c r="T68">
        <v>0</v>
      </c>
      <c r="U68">
        <v>243.6865275142315</v>
      </c>
      <c r="V68">
        <v>5.2657846622651094</v>
      </c>
      <c r="W68">
        <v>4.9980168449197864</v>
      </c>
      <c r="X68">
        <v>20.697208420710265</v>
      </c>
      <c r="Y68">
        <v>0</v>
      </c>
      <c r="Z68">
        <v>3.3293303999999995</v>
      </c>
      <c r="AA68">
        <v>10.835639999999998</v>
      </c>
      <c r="AB68">
        <v>10.035570480000001</v>
      </c>
      <c r="AC68">
        <v>7.381953231999999</v>
      </c>
      <c r="AD68">
        <v>9.2942917999999999</v>
      </c>
      <c r="AE68">
        <v>8.3751674000000005</v>
      </c>
      <c r="AF68">
        <v>0</v>
      </c>
      <c r="AG68">
        <v>0</v>
      </c>
      <c r="AH68">
        <v>38.846886999999988</v>
      </c>
      <c r="AI68">
        <v>3.8801039999999989</v>
      </c>
      <c r="AJ68">
        <v>0</v>
      </c>
      <c r="AK68">
        <v>12.891999999999999</v>
      </c>
      <c r="AL68">
        <v>20.155330000000006</v>
      </c>
      <c r="AM68">
        <v>4.0137264761904756</v>
      </c>
      <c r="AN68">
        <v>0</v>
      </c>
      <c r="AO68">
        <v>4.5552359999999998</v>
      </c>
      <c r="AP68">
        <v>0</v>
      </c>
      <c r="AQ68">
        <v>0</v>
      </c>
      <c r="AR68">
        <v>12.478512000000002</v>
      </c>
      <c r="AS68">
        <v>8.1019352819999977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21.152563956327555</v>
      </c>
      <c r="BB68">
        <f t="shared" ref="BB68:BB99" si="1">SUM(B68:AZ68)-BA68</f>
        <v>610.26727251968282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24.996792632386803</v>
      </c>
      <c r="L69">
        <v>22.379472985860929</v>
      </c>
      <c r="M69">
        <v>0</v>
      </c>
      <c r="N69">
        <v>29.996879379817798</v>
      </c>
      <c r="O69">
        <v>50.378842714608432</v>
      </c>
      <c r="P69">
        <v>68.207202465980018</v>
      </c>
      <c r="Q69">
        <v>1.8101453900709221</v>
      </c>
      <c r="R69">
        <v>4.9954558034453536</v>
      </c>
      <c r="S69">
        <v>3.0001048791609675</v>
      </c>
      <c r="T69">
        <v>0</v>
      </c>
      <c r="U69">
        <v>243.6865275142315</v>
      </c>
      <c r="V69">
        <v>5.2657846622651094</v>
      </c>
      <c r="W69">
        <v>4.9980168449197864</v>
      </c>
      <c r="X69">
        <v>20.697208420710265</v>
      </c>
      <c r="Y69">
        <v>0</v>
      </c>
      <c r="Z69">
        <v>3.3293303999999995</v>
      </c>
      <c r="AA69">
        <v>10.835639999999998</v>
      </c>
      <c r="AB69">
        <v>10.035570480000001</v>
      </c>
      <c r="AC69">
        <v>7.381953231999999</v>
      </c>
      <c r="AD69">
        <v>9.2942917999999999</v>
      </c>
      <c r="AE69">
        <v>8.3751674000000005</v>
      </c>
      <c r="AF69">
        <v>0</v>
      </c>
      <c r="AG69">
        <v>0</v>
      </c>
      <c r="AH69">
        <v>38.846886999999988</v>
      </c>
      <c r="AI69">
        <v>0.64668399999999981</v>
      </c>
      <c r="AJ69">
        <v>0</v>
      </c>
      <c r="AK69">
        <v>12.891999999999999</v>
      </c>
      <c r="AL69">
        <v>20.155330000000006</v>
      </c>
      <c r="AM69">
        <v>4.0137264761904756</v>
      </c>
      <c r="AN69">
        <v>0</v>
      </c>
      <c r="AO69">
        <v>4.5552359999999998</v>
      </c>
      <c r="AP69">
        <v>0</v>
      </c>
      <c r="AQ69">
        <v>0</v>
      </c>
      <c r="AR69">
        <v>12.478512000000002</v>
      </c>
      <c r="AS69">
        <v>8.1019352819999977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21.150382252068837</v>
      </c>
      <c r="BB69">
        <f t="shared" si="1"/>
        <v>610.20431551157981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24.996792632386803</v>
      </c>
      <c r="L70">
        <v>27.087622751005149</v>
      </c>
      <c r="M70">
        <v>0</v>
      </c>
      <c r="N70">
        <v>29.996879379817798</v>
      </c>
      <c r="O70">
        <v>50.378842714608432</v>
      </c>
      <c r="P70">
        <v>68.207202465980018</v>
      </c>
      <c r="Q70">
        <v>2.1205160314579552</v>
      </c>
      <c r="R70">
        <v>4.9954558034453536</v>
      </c>
      <c r="S70">
        <v>3.0001048791609675</v>
      </c>
      <c r="T70">
        <v>0</v>
      </c>
      <c r="U70">
        <v>243.6865275142315</v>
      </c>
      <c r="V70">
        <v>5.2657846622651094</v>
      </c>
      <c r="W70">
        <v>4.9980168449197864</v>
      </c>
      <c r="X70">
        <v>20.697208420710265</v>
      </c>
      <c r="Y70">
        <v>0</v>
      </c>
      <c r="Z70">
        <v>3.3293303999999995</v>
      </c>
      <c r="AA70">
        <v>10.835639999999998</v>
      </c>
      <c r="AB70">
        <v>10.035570480000001</v>
      </c>
      <c r="AC70">
        <v>7.381953231999999</v>
      </c>
      <c r="AD70">
        <v>9.2942917999999999</v>
      </c>
      <c r="AE70">
        <v>8.3751674000000005</v>
      </c>
      <c r="AF70">
        <v>0</v>
      </c>
      <c r="AG70">
        <v>0</v>
      </c>
      <c r="AH70">
        <v>38.846886999999988</v>
      </c>
      <c r="AI70">
        <v>0.64668399999999981</v>
      </c>
      <c r="AJ70">
        <v>0</v>
      </c>
      <c r="AK70">
        <v>12.891999999999999</v>
      </c>
      <c r="AL70">
        <v>20.155330000000006</v>
      </c>
      <c r="AM70">
        <v>4.0137264761904756</v>
      </c>
      <c r="AN70">
        <v>0</v>
      </c>
      <c r="AO70">
        <v>4.5552359999999998</v>
      </c>
      <c r="AP70">
        <v>0</v>
      </c>
      <c r="AQ70">
        <v>0</v>
      </c>
      <c r="AR70">
        <v>12.478512000000002</v>
      </c>
      <c r="AS70">
        <v>8.1019352819999977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21.318502700806668</v>
      </c>
      <c r="BB70">
        <f t="shared" si="1"/>
        <v>615.05471546937315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24.004002424910443</v>
      </c>
      <c r="L71">
        <v>49.001050016646609</v>
      </c>
      <c r="M71">
        <v>0</v>
      </c>
      <c r="N71">
        <v>29.996879379817798</v>
      </c>
      <c r="O71">
        <v>50.378842714608432</v>
      </c>
      <c r="P71">
        <v>68.207202465980018</v>
      </c>
      <c r="Q71">
        <v>1.0035550299401197</v>
      </c>
      <c r="R71">
        <v>4.9954558034453536</v>
      </c>
      <c r="S71">
        <v>3.0001048791609675</v>
      </c>
      <c r="T71">
        <v>0</v>
      </c>
      <c r="U71">
        <v>243.6865275142315</v>
      </c>
      <c r="V71">
        <v>5.2657846622651094</v>
      </c>
      <c r="W71">
        <v>4.9980168449197864</v>
      </c>
      <c r="X71">
        <v>20.697208420710265</v>
      </c>
      <c r="Y71">
        <v>0</v>
      </c>
      <c r="Z71">
        <v>3.3293303999999995</v>
      </c>
      <c r="AA71">
        <v>10.835639999999998</v>
      </c>
      <c r="AB71">
        <v>10.035570480000001</v>
      </c>
      <c r="AC71">
        <v>7.381953231999999</v>
      </c>
      <c r="AD71">
        <v>9.2942917999999999</v>
      </c>
      <c r="AE71">
        <v>8.3751674000000005</v>
      </c>
      <c r="AF71">
        <v>0</v>
      </c>
      <c r="AG71">
        <v>0</v>
      </c>
      <c r="AH71">
        <v>38.846886999999988</v>
      </c>
      <c r="AI71">
        <v>0.64668399999999981</v>
      </c>
      <c r="AJ71">
        <v>0</v>
      </c>
      <c r="AK71">
        <v>12.891999999999999</v>
      </c>
      <c r="AL71">
        <v>20.155330000000006</v>
      </c>
      <c r="AM71">
        <v>4.0137264761904756</v>
      </c>
      <c r="AN71">
        <v>0</v>
      </c>
      <c r="AO71">
        <v>5.6006999999999998</v>
      </c>
      <c r="AP71">
        <v>0</v>
      </c>
      <c r="AQ71">
        <v>0</v>
      </c>
      <c r="AR71">
        <v>12.478512000000002</v>
      </c>
      <c r="AS71">
        <v>8.1019352819999977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22.016948909600487</v>
      </c>
      <c r="BB71">
        <f t="shared" si="1"/>
        <v>635.20540931722667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24.004002424910443</v>
      </c>
      <c r="L72">
        <v>47.003486593181236</v>
      </c>
      <c r="M72">
        <v>0</v>
      </c>
      <c r="N72">
        <v>29.996879379817798</v>
      </c>
      <c r="O72">
        <v>50.378842714608432</v>
      </c>
      <c r="P72">
        <v>68.207202465980018</v>
      </c>
      <c r="Q72">
        <v>1.0035550299401197</v>
      </c>
      <c r="R72">
        <v>4.9954558034453536</v>
      </c>
      <c r="S72">
        <v>3.0001048791609675</v>
      </c>
      <c r="T72">
        <v>0</v>
      </c>
      <c r="U72">
        <v>243.6865275142315</v>
      </c>
      <c r="V72">
        <v>5.2657846622651094</v>
      </c>
      <c r="W72">
        <v>4.9980168449197864</v>
      </c>
      <c r="X72">
        <v>20.697208420710265</v>
      </c>
      <c r="Y72">
        <v>0</v>
      </c>
      <c r="Z72">
        <v>1.6646651999999997</v>
      </c>
      <c r="AA72">
        <v>10.835639999999998</v>
      </c>
      <c r="AB72">
        <v>10.035570480000001</v>
      </c>
      <c r="AC72">
        <v>7.381953231999999</v>
      </c>
      <c r="AD72">
        <v>9.2942917999999999</v>
      </c>
      <c r="AE72">
        <v>8.3751674000000005</v>
      </c>
      <c r="AF72">
        <v>0</v>
      </c>
      <c r="AG72">
        <v>0</v>
      </c>
      <c r="AH72">
        <v>38.846886999999988</v>
      </c>
      <c r="AI72">
        <v>0.64668399999999981</v>
      </c>
      <c r="AJ72">
        <v>0</v>
      </c>
      <c r="AK72">
        <v>12.891999999999999</v>
      </c>
      <c r="AL72">
        <v>20.155330000000006</v>
      </c>
      <c r="AM72">
        <v>4.0137264761904756</v>
      </c>
      <c r="AN72">
        <v>0</v>
      </c>
      <c r="AO72">
        <v>5.6006999999999998</v>
      </c>
      <c r="AP72">
        <v>0</v>
      </c>
      <c r="AQ72">
        <v>0</v>
      </c>
      <c r="AR72">
        <v>12.478512000000002</v>
      </c>
      <c r="AS72">
        <v>8.1019352819999977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21.894264030566276</v>
      </c>
      <c r="BB72">
        <f t="shared" si="1"/>
        <v>631.66586557279538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24.004002424910443</v>
      </c>
      <c r="L73">
        <v>47.003486593181236</v>
      </c>
      <c r="M73">
        <v>0</v>
      </c>
      <c r="N73">
        <v>29.996879379817798</v>
      </c>
      <c r="O73">
        <v>50.378842714608432</v>
      </c>
      <c r="P73">
        <v>68.207202465980018</v>
      </c>
      <c r="Q73">
        <v>1.0035550299401197</v>
      </c>
      <c r="R73">
        <v>4.9954558034453536</v>
      </c>
      <c r="S73">
        <v>3.0001048791609675</v>
      </c>
      <c r="T73">
        <v>0</v>
      </c>
      <c r="U73">
        <v>243.6865275142315</v>
      </c>
      <c r="V73">
        <v>5.2657846622651094</v>
      </c>
      <c r="W73">
        <v>4.9980168449197864</v>
      </c>
      <c r="X73">
        <v>20.697208420710265</v>
      </c>
      <c r="Y73">
        <v>0</v>
      </c>
      <c r="Z73">
        <v>1.6646651999999997</v>
      </c>
      <c r="AA73">
        <v>10.835639999999998</v>
      </c>
      <c r="AB73">
        <v>10.035570480000001</v>
      </c>
      <c r="AC73">
        <v>7.381953231999999</v>
      </c>
      <c r="AD73">
        <v>9.2942917999999999</v>
      </c>
      <c r="AE73">
        <v>8.3751674000000005</v>
      </c>
      <c r="AF73">
        <v>0</v>
      </c>
      <c r="AG73">
        <v>0</v>
      </c>
      <c r="AH73">
        <v>38.846886999999988</v>
      </c>
      <c r="AI73">
        <v>3.8801039999999989</v>
      </c>
      <c r="AJ73">
        <v>0</v>
      </c>
      <c r="AK73">
        <v>12.891999999999999</v>
      </c>
      <c r="AL73">
        <v>20.155330000000006</v>
      </c>
      <c r="AM73">
        <v>4.0137264761904756</v>
      </c>
      <c r="AN73">
        <v>0</v>
      </c>
      <c r="AO73">
        <v>5.6006999999999998</v>
      </c>
      <c r="AP73">
        <v>0</v>
      </c>
      <c r="AQ73">
        <v>0</v>
      </c>
      <c r="AR73">
        <v>12.478512000000002</v>
      </c>
      <c r="AS73">
        <v>8.1019352819999977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22.002583600566275</v>
      </c>
      <c r="BB73">
        <f t="shared" si="1"/>
        <v>634.79096600279536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51.795097719744618</v>
      </c>
      <c r="L74">
        <v>63.00098847399677</v>
      </c>
      <c r="M74">
        <v>0</v>
      </c>
      <c r="N74">
        <v>29.996879379817798</v>
      </c>
      <c r="O74">
        <v>50.378842714608432</v>
      </c>
      <c r="P74">
        <v>68.207202465980018</v>
      </c>
      <c r="Q74">
        <v>1.0035550299401197</v>
      </c>
      <c r="R74">
        <v>4.9954558034453536</v>
      </c>
      <c r="S74">
        <v>3.0001048791609675</v>
      </c>
      <c r="T74">
        <v>0</v>
      </c>
      <c r="U74">
        <v>243.6865275142315</v>
      </c>
      <c r="V74">
        <v>5.2657846622651094</v>
      </c>
      <c r="W74">
        <v>8.836934504906333</v>
      </c>
      <c r="X74">
        <v>37.535887747229637</v>
      </c>
      <c r="Y74">
        <v>0</v>
      </c>
      <c r="Z74">
        <v>1.6646651999999997</v>
      </c>
      <c r="AA74">
        <v>10.835639999999998</v>
      </c>
      <c r="AB74">
        <v>10.035570480000001</v>
      </c>
      <c r="AC74">
        <v>7.381953231999999</v>
      </c>
      <c r="AD74">
        <v>9.2942917999999999</v>
      </c>
      <c r="AE74">
        <v>8.3751674000000005</v>
      </c>
      <c r="AF74">
        <v>0</v>
      </c>
      <c r="AG74">
        <v>0</v>
      </c>
      <c r="AH74">
        <v>38.846886999999988</v>
      </c>
      <c r="AI74">
        <v>3.8801039999999989</v>
      </c>
      <c r="AJ74">
        <v>0</v>
      </c>
      <c r="AK74">
        <v>12.891999999999999</v>
      </c>
      <c r="AL74">
        <v>20.155330000000006</v>
      </c>
      <c r="AM74">
        <v>4.0137264761904756</v>
      </c>
      <c r="AN74">
        <v>0</v>
      </c>
      <c r="AO74">
        <v>5.6006999999999998</v>
      </c>
      <c r="AP74">
        <v>0</v>
      </c>
      <c r="AQ74">
        <v>0</v>
      </c>
      <c r="AR74">
        <v>12.478512000000002</v>
      </c>
      <c r="AS74">
        <v>8.1019352819999977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24.162200917069022</v>
      </c>
      <c r="BB74">
        <f t="shared" si="1"/>
        <v>697.09754284844814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51.795097719744618</v>
      </c>
      <c r="L75">
        <v>63.00098847399677</v>
      </c>
      <c r="M75">
        <v>0</v>
      </c>
      <c r="N75">
        <v>29.852994946913949</v>
      </c>
      <c r="O75">
        <v>50.147216370688405</v>
      </c>
      <c r="P75">
        <v>68.207202465980018</v>
      </c>
      <c r="Q75">
        <v>1.0035550299401197</v>
      </c>
      <c r="R75">
        <v>4.9954558034453536</v>
      </c>
      <c r="S75">
        <v>3.0001048791609675</v>
      </c>
      <c r="T75">
        <v>0</v>
      </c>
      <c r="U75">
        <v>243.6865275142315</v>
      </c>
      <c r="V75">
        <v>5.2657846622651094</v>
      </c>
      <c r="W75">
        <v>8.836934504906333</v>
      </c>
      <c r="X75">
        <v>37.535887747229637</v>
      </c>
      <c r="Y75">
        <v>0</v>
      </c>
      <c r="Z75">
        <v>1.6646651999999997</v>
      </c>
      <c r="AA75">
        <v>10.835639999999998</v>
      </c>
      <c r="AB75">
        <v>10.035570480000001</v>
      </c>
      <c r="AC75">
        <v>7.381953231999999</v>
      </c>
      <c r="AD75">
        <v>9.2942917999999999</v>
      </c>
      <c r="AE75">
        <v>8.3751674000000005</v>
      </c>
      <c r="AF75">
        <v>0</v>
      </c>
      <c r="AG75">
        <v>0</v>
      </c>
      <c r="AH75">
        <v>38.846886999999988</v>
      </c>
      <c r="AI75">
        <v>3.8801039999999989</v>
      </c>
      <c r="AJ75">
        <v>0</v>
      </c>
      <c r="AK75">
        <v>12.891999999999999</v>
      </c>
      <c r="AL75">
        <v>20.155330000000006</v>
      </c>
      <c r="AM75">
        <v>4.0137264761904756</v>
      </c>
      <c r="AN75">
        <v>0</v>
      </c>
      <c r="AO75">
        <v>5.6006999999999998</v>
      </c>
      <c r="AP75">
        <v>0</v>
      </c>
      <c r="AQ75">
        <v>0</v>
      </c>
      <c r="AR75">
        <v>13.31976</v>
      </c>
      <c r="AS75">
        <v>8.1019352819999977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24.17780290277819</v>
      </c>
      <c r="BB75">
        <f t="shared" si="1"/>
        <v>697.54767808591509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51.795097719744618</v>
      </c>
      <c r="L76">
        <v>63.000934108048952</v>
      </c>
      <c r="M76">
        <v>0</v>
      </c>
      <c r="N76">
        <v>29.84677810077519</v>
      </c>
      <c r="O76">
        <v>50.136749435564795</v>
      </c>
      <c r="P76">
        <v>68.207202465980018</v>
      </c>
      <c r="Q76">
        <v>1.0035550299401197</v>
      </c>
      <c r="R76">
        <v>4.9954558034453536</v>
      </c>
      <c r="S76">
        <v>3.0001048791609675</v>
      </c>
      <c r="T76">
        <v>0</v>
      </c>
      <c r="U76">
        <v>243.6865275142315</v>
      </c>
      <c r="V76">
        <v>5.2657846622651094</v>
      </c>
      <c r="W76">
        <v>8.836934504906333</v>
      </c>
      <c r="X76">
        <v>37.535887747229637</v>
      </c>
      <c r="Y76">
        <v>0</v>
      </c>
      <c r="Z76">
        <v>1.6646651999999997</v>
      </c>
      <c r="AA76">
        <v>10.835639999999998</v>
      </c>
      <c r="AB76">
        <v>10.035570480000001</v>
      </c>
      <c r="AC76">
        <v>7.381953231999999</v>
      </c>
      <c r="AD76">
        <v>9.2942917999999999</v>
      </c>
      <c r="AE76">
        <v>8.3751674000000005</v>
      </c>
      <c r="AF76">
        <v>0</v>
      </c>
      <c r="AG76">
        <v>0</v>
      </c>
      <c r="AH76">
        <v>38.846886999999988</v>
      </c>
      <c r="AI76">
        <v>3.8801039999999989</v>
      </c>
      <c r="AJ76">
        <v>0</v>
      </c>
      <c r="AK76">
        <v>12.891999999999999</v>
      </c>
      <c r="AL76">
        <v>20.155330000000006</v>
      </c>
      <c r="AM76">
        <v>4.0137264761904756</v>
      </c>
      <c r="AN76">
        <v>0</v>
      </c>
      <c r="AO76">
        <v>5.6006999999999998</v>
      </c>
      <c r="AP76">
        <v>0</v>
      </c>
      <c r="AQ76">
        <v>0</v>
      </c>
      <c r="AR76">
        <v>13.31976</v>
      </c>
      <c r="AS76">
        <v>8.1019352819999977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24.17724239905634</v>
      </c>
      <c r="BB76">
        <f t="shared" si="1"/>
        <v>697.5315004424267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51.795097719744618</v>
      </c>
      <c r="L77">
        <v>63.00033829087085</v>
      </c>
      <c r="M77">
        <v>0</v>
      </c>
      <c r="N77">
        <v>29.933907872544989</v>
      </c>
      <c r="O77">
        <v>50.306086640486285</v>
      </c>
      <c r="P77">
        <v>68.207202465980018</v>
      </c>
      <c r="Q77">
        <v>5.5378083491461103</v>
      </c>
      <c r="R77">
        <v>10.768202562225474</v>
      </c>
      <c r="S77">
        <v>6.7035612700901606</v>
      </c>
      <c r="T77">
        <v>0</v>
      </c>
      <c r="U77">
        <v>243.6865275142315</v>
      </c>
      <c r="V77">
        <v>5.2657846622651094</v>
      </c>
      <c r="W77">
        <v>8.836934504906333</v>
      </c>
      <c r="X77">
        <v>37.535887747229637</v>
      </c>
      <c r="Y77">
        <v>0</v>
      </c>
      <c r="Z77">
        <v>1.6646651999999997</v>
      </c>
      <c r="AA77">
        <v>10.835639999999998</v>
      </c>
      <c r="AB77">
        <v>10.035570480000001</v>
      </c>
      <c r="AC77">
        <v>7.381953231999999</v>
      </c>
      <c r="AD77">
        <v>9.2942917999999999</v>
      </c>
      <c r="AE77">
        <v>8.3751674000000005</v>
      </c>
      <c r="AF77">
        <v>0</v>
      </c>
      <c r="AG77">
        <v>0</v>
      </c>
      <c r="AH77">
        <v>38.846886999999988</v>
      </c>
      <c r="AI77">
        <v>3.8801039999999989</v>
      </c>
      <c r="AJ77">
        <v>0</v>
      </c>
      <c r="AK77">
        <v>12.891999999999999</v>
      </c>
      <c r="AL77">
        <v>20.155330000000006</v>
      </c>
      <c r="AM77">
        <v>4.0137264761904756</v>
      </c>
      <c r="AN77">
        <v>0</v>
      </c>
      <c r="AO77">
        <v>5.6006999999999998</v>
      </c>
      <c r="AP77">
        <v>0</v>
      </c>
      <c r="AQ77">
        <v>0</v>
      </c>
      <c r="AR77">
        <v>13.31976</v>
      </c>
      <c r="AS77">
        <v>8.1019352819999977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24.655164413105233</v>
      </c>
      <c r="BB77">
        <f t="shared" si="1"/>
        <v>711.31990605680642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51.795097719744618</v>
      </c>
      <c r="L78">
        <v>63.000040305197906</v>
      </c>
      <c r="M78">
        <v>0</v>
      </c>
      <c r="N78">
        <v>29.933907872544989</v>
      </c>
      <c r="O78">
        <v>50.306086640486285</v>
      </c>
      <c r="P78">
        <v>68.207202465980018</v>
      </c>
      <c r="Q78">
        <v>5.5378083491461103</v>
      </c>
      <c r="R78">
        <v>10.768202562225474</v>
      </c>
      <c r="S78">
        <v>6.7035612700901606</v>
      </c>
      <c r="T78">
        <v>0</v>
      </c>
      <c r="U78">
        <v>243.6865275142315</v>
      </c>
      <c r="V78">
        <v>5.2657846622651094</v>
      </c>
      <c r="W78">
        <v>8.836934504906333</v>
      </c>
      <c r="X78">
        <v>37.535887747229637</v>
      </c>
      <c r="Y78">
        <v>0</v>
      </c>
      <c r="Z78">
        <v>3.3293303999999995</v>
      </c>
      <c r="AA78">
        <v>10.835639999999998</v>
      </c>
      <c r="AB78">
        <v>10.035570480000001</v>
      </c>
      <c r="AC78">
        <v>7.381953231999999</v>
      </c>
      <c r="AD78">
        <v>9.2942917999999999</v>
      </c>
      <c r="AE78">
        <v>8.3751674000000005</v>
      </c>
      <c r="AF78">
        <v>0</v>
      </c>
      <c r="AG78">
        <v>0</v>
      </c>
      <c r="AH78">
        <v>38.846886999999988</v>
      </c>
      <c r="AI78">
        <v>3.8801039999999989</v>
      </c>
      <c r="AJ78">
        <v>0</v>
      </c>
      <c r="AK78">
        <v>12.891999999999999</v>
      </c>
      <c r="AL78">
        <v>20.155330000000006</v>
      </c>
      <c r="AM78">
        <v>4.0137264761904756</v>
      </c>
      <c r="AN78">
        <v>0</v>
      </c>
      <c r="AO78">
        <v>5.6006999999999998</v>
      </c>
      <c r="AP78">
        <v>0</v>
      </c>
      <c r="AQ78">
        <v>0</v>
      </c>
      <c r="AR78">
        <v>13.31976</v>
      </c>
      <c r="AS78">
        <v>8.1019352819999977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24.710920895183129</v>
      </c>
      <c r="BB78">
        <f t="shared" si="1"/>
        <v>712.92851678905572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51.795097719744618</v>
      </c>
      <c r="L79">
        <v>63.000040305197906</v>
      </c>
      <c r="M79">
        <v>0</v>
      </c>
      <c r="N79">
        <v>29.989939726473402</v>
      </c>
      <c r="O79">
        <v>50.306086640486285</v>
      </c>
      <c r="P79">
        <v>68.207202465980018</v>
      </c>
      <c r="Q79">
        <v>5.5378083491461103</v>
      </c>
      <c r="R79">
        <v>10.768202562225474</v>
      </c>
      <c r="S79">
        <v>6.7035612700901606</v>
      </c>
      <c r="T79">
        <v>0</v>
      </c>
      <c r="U79">
        <v>243.6865275142315</v>
      </c>
      <c r="V79">
        <v>5.2657846622651094</v>
      </c>
      <c r="W79">
        <v>8.836934504906333</v>
      </c>
      <c r="X79">
        <v>37.535887747229637</v>
      </c>
      <c r="Y79">
        <v>0</v>
      </c>
      <c r="Z79">
        <v>4.9939955999999999</v>
      </c>
      <c r="AA79">
        <v>10.835639999999998</v>
      </c>
      <c r="AB79">
        <v>10.394467399999998</v>
      </c>
      <c r="AC79">
        <v>7.7626463999999977</v>
      </c>
      <c r="AD79">
        <v>9.7975928000000003</v>
      </c>
      <c r="AE79">
        <v>9.1246960000000001</v>
      </c>
      <c r="AF79">
        <v>0</v>
      </c>
      <c r="AG79">
        <v>0</v>
      </c>
      <c r="AH79">
        <v>39.291882300000005</v>
      </c>
      <c r="AI79">
        <v>2.5867359999999993</v>
      </c>
      <c r="AJ79">
        <v>0</v>
      </c>
      <c r="AK79">
        <v>12.891999999999999</v>
      </c>
      <c r="AL79">
        <v>21.247200000000003</v>
      </c>
      <c r="AM79">
        <v>4.0137264761904756</v>
      </c>
      <c r="AN79">
        <v>0</v>
      </c>
      <c r="AO79">
        <v>5.6006999999999998</v>
      </c>
      <c r="AP79">
        <v>0</v>
      </c>
      <c r="AQ79">
        <v>0</v>
      </c>
      <c r="AR79">
        <v>12.478512000000002</v>
      </c>
      <c r="AS79">
        <v>8.1019352819999977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24.815285649845777</v>
      </c>
      <c r="BB79">
        <f t="shared" si="1"/>
        <v>715.93951807632129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51.795097719744618</v>
      </c>
      <c r="L80">
        <v>63.217985568774061</v>
      </c>
      <c r="M80">
        <v>0</v>
      </c>
      <c r="N80">
        <v>29.989939726473402</v>
      </c>
      <c r="O80">
        <v>50.306086640486285</v>
      </c>
      <c r="P80">
        <v>68.207202465980018</v>
      </c>
      <c r="Q80">
        <v>5.5378083491461103</v>
      </c>
      <c r="R80">
        <v>10.768202562225474</v>
      </c>
      <c r="S80">
        <v>6.7035612700901606</v>
      </c>
      <c r="T80">
        <v>0</v>
      </c>
      <c r="U80">
        <v>243.6865275142315</v>
      </c>
      <c r="V80">
        <v>5.2657846622651094</v>
      </c>
      <c r="W80">
        <v>8.836934504906333</v>
      </c>
      <c r="X80">
        <v>37.535887747229637</v>
      </c>
      <c r="Y80">
        <v>0</v>
      </c>
      <c r="Z80">
        <v>4.9939955999999999</v>
      </c>
      <c r="AA80">
        <v>10.835639999999998</v>
      </c>
      <c r="AB80">
        <v>10.394467399999998</v>
      </c>
      <c r="AC80">
        <v>7.7626463999999977</v>
      </c>
      <c r="AD80">
        <v>9.7975928000000003</v>
      </c>
      <c r="AE80">
        <v>9.1246960000000001</v>
      </c>
      <c r="AF80">
        <v>0</v>
      </c>
      <c r="AG80">
        <v>0</v>
      </c>
      <c r="AH80">
        <v>39.291882300000005</v>
      </c>
      <c r="AI80">
        <v>12.610337999999999</v>
      </c>
      <c r="AJ80">
        <v>0</v>
      </c>
      <c r="AK80">
        <v>12.891999999999999</v>
      </c>
      <c r="AL80">
        <v>21.247200000000003</v>
      </c>
      <c r="AM80">
        <v>4.0137264761904756</v>
      </c>
      <c r="AN80">
        <v>0</v>
      </c>
      <c r="AO80">
        <v>5.6006999999999998</v>
      </c>
      <c r="AP80">
        <v>0</v>
      </c>
      <c r="AQ80">
        <v>0</v>
      </c>
      <c r="AR80">
        <v>12.478512000000002</v>
      </c>
      <c r="AS80">
        <v>8.1019352819999977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25.15837741908846</v>
      </c>
      <c r="BB80">
        <f t="shared" si="1"/>
        <v>725.83797357065475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51.795097719744618</v>
      </c>
      <c r="L81">
        <v>63.217985568774061</v>
      </c>
      <c r="M81">
        <v>0</v>
      </c>
      <c r="N81">
        <v>29.989382521025195</v>
      </c>
      <c r="O81">
        <v>50.281917765429171</v>
      </c>
      <c r="P81">
        <v>68.207202465980018</v>
      </c>
      <c r="Q81">
        <v>5.5378083491461103</v>
      </c>
      <c r="R81">
        <v>10.768202562225474</v>
      </c>
      <c r="S81">
        <v>6.7035612700901606</v>
      </c>
      <c r="T81">
        <v>0</v>
      </c>
      <c r="U81">
        <v>243.6865275142315</v>
      </c>
      <c r="V81">
        <v>5.2657846622651094</v>
      </c>
      <c r="W81">
        <v>8.836934504906333</v>
      </c>
      <c r="X81">
        <v>37.535887747229637</v>
      </c>
      <c r="Y81">
        <v>0</v>
      </c>
      <c r="Z81">
        <v>4.9939955999999999</v>
      </c>
      <c r="AA81">
        <v>10.835639999999998</v>
      </c>
      <c r="AB81">
        <v>10.394467399999998</v>
      </c>
      <c r="AC81">
        <v>7.7626463999999977</v>
      </c>
      <c r="AD81">
        <v>9.7975928000000003</v>
      </c>
      <c r="AE81">
        <v>9.1246960000000001</v>
      </c>
      <c r="AF81">
        <v>0</v>
      </c>
      <c r="AG81">
        <v>0</v>
      </c>
      <c r="AH81">
        <v>39.291882300000005</v>
      </c>
      <c r="AI81">
        <v>12.610337999999999</v>
      </c>
      <c r="AJ81">
        <v>0</v>
      </c>
      <c r="AK81">
        <v>12.891999999999999</v>
      </c>
      <c r="AL81">
        <v>21.247200000000003</v>
      </c>
      <c r="AM81">
        <v>4.0137264761904756</v>
      </c>
      <c r="AN81">
        <v>0</v>
      </c>
      <c r="AO81">
        <v>5.6006999999999998</v>
      </c>
      <c r="AP81">
        <v>0</v>
      </c>
      <c r="AQ81">
        <v>0</v>
      </c>
      <c r="AR81">
        <v>12.478512000000002</v>
      </c>
      <c r="AS81">
        <v>8.1019352819999977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25.157549100150696</v>
      </c>
      <c r="BB81">
        <f t="shared" si="1"/>
        <v>725.81407580908717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51.795097719744618</v>
      </c>
      <c r="L82">
        <v>63.217985568774061</v>
      </c>
      <c r="M82">
        <v>0</v>
      </c>
      <c r="N82">
        <v>29.989382521025195</v>
      </c>
      <c r="O82">
        <v>50.281917765429171</v>
      </c>
      <c r="P82">
        <v>68.207202465980018</v>
      </c>
      <c r="Q82">
        <v>5.5378083491461103</v>
      </c>
      <c r="R82">
        <v>10.768202562225474</v>
      </c>
      <c r="S82">
        <v>6.7035612700901606</v>
      </c>
      <c r="T82">
        <v>0</v>
      </c>
      <c r="U82">
        <v>243.6865275142315</v>
      </c>
      <c r="V82">
        <v>5.2657846622651094</v>
      </c>
      <c r="W82">
        <v>8.836934504906333</v>
      </c>
      <c r="X82">
        <v>37.535887747229637</v>
      </c>
      <c r="Y82">
        <v>0</v>
      </c>
      <c r="Z82">
        <v>4.9939955999999999</v>
      </c>
      <c r="AA82">
        <v>10.835639999999998</v>
      </c>
      <c r="AB82">
        <v>10.394467399999998</v>
      </c>
      <c r="AC82">
        <v>7.7626463999999977</v>
      </c>
      <c r="AD82">
        <v>9.7975928000000003</v>
      </c>
      <c r="AE82">
        <v>9.1246960000000001</v>
      </c>
      <c r="AF82">
        <v>0</v>
      </c>
      <c r="AG82">
        <v>0</v>
      </c>
      <c r="AH82">
        <v>39.291882300000005</v>
      </c>
      <c r="AI82">
        <v>12.610337999999999</v>
      </c>
      <c r="AJ82">
        <v>0</v>
      </c>
      <c r="AK82">
        <v>12.891999999999999</v>
      </c>
      <c r="AL82">
        <v>21.247200000000003</v>
      </c>
      <c r="AM82">
        <v>4.0137264761904756</v>
      </c>
      <c r="AN82">
        <v>0</v>
      </c>
      <c r="AO82">
        <v>5.6006999999999998</v>
      </c>
      <c r="AP82">
        <v>0</v>
      </c>
      <c r="AQ82">
        <v>0</v>
      </c>
      <c r="AR82">
        <v>12.478512000000002</v>
      </c>
      <c r="AS82">
        <v>8.1019352819999977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25.157549100150696</v>
      </c>
      <c r="BB82">
        <f t="shared" si="1"/>
        <v>725.81407580908717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51.795097719744618</v>
      </c>
      <c r="L83">
        <v>63.217985568774061</v>
      </c>
      <c r="M83">
        <v>0</v>
      </c>
      <c r="N83">
        <v>29.996879379817798</v>
      </c>
      <c r="O83">
        <v>50.378842714608432</v>
      </c>
      <c r="P83">
        <v>68.207202465980018</v>
      </c>
      <c r="Q83">
        <v>5.5378083491461103</v>
      </c>
      <c r="R83">
        <v>10.768202562225474</v>
      </c>
      <c r="S83">
        <v>6.7035612700901606</v>
      </c>
      <c r="T83">
        <v>0</v>
      </c>
      <c r="U83">
        <v>243.6865275142315</v>
      </c>
      <c r="V83">
        <v>5.2657846622651094</v>
      </c>
      <c r="W83">
        <v>8.836934504906333</v>
      </c>
      <c r="X83">
        <v>37.535887747229637</v>
      </c>
      <c r="Y83">
        <v>0</v>
      </c>
      <c r="Z83">
        <v>4.9939955999999999</v>
      </c>
      <c r="AA83">
        <v>10.835639999999998</v>
      </c>
      <c r="AB83">
        <v>10.394467399999998</v>
      </c>
      <c r="AC83">
        <v>7.7626463999999977</v>
      </c>
      <c r="AD83">
        <v>9.7975928000000003</v>
      </c>
      <c r="AE83">
        <v>9.1246960000000001</v>
      </c>
      <c r="AF83">
        <v>0</v>
      </c>
      <c r="AG83">
        <v>0</v>
      </c>
      <c r="AH83">
        <v>39.291882300000005</v>
      </c>
      <c r="AI83">
        <v>12.610337999999999</v>
      </c>
      <c r="AJ83">
        <v>0</v>
      </c>
      <c r="AK83">
        <v>12.891999999999999</v>
      </c>
      <c r="AL83">
        <v>21.247200000000003</v>
      </c>
      <c r="AM83">
        <v>4.0137264761904756</v>
      </c>
      <c r="AN83">
        <v>0</v>
      </c>
      <c r="AO83">
        <v>5.6006999999999998</v>
      </c>
      <c r="AP83">
        <v>0</v>
      </c>
      <c r="AQ83">
        <v>0</v>
      </c>
      <c r="AR83">
        <v>13.31976</v>
      </c>
      <c r="AS83">
        <v>8.1019352819999977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25.189228884433422</v>
      </c>
      <c r="BB83">
        <f t="shared" si="1"/>
        <v>726.72806583277622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51.795097719744618</v>
      </c>
      <c r="L84">
        <v>63.217985568774061</v>
      </c>
      <c r="M84">
        <v>0</v>
      </c>
      <c r="N84">
        <v>29.996879379817798</v>
      </c>
      <c r="O84">
        <v>50.378842714608432</v>
      </c>
      <c r="P84">
        <v>68.207202465980018</v>
      </c>
      <c r="Q84">
        <v>5.5378083491461103</v>
      </c>
      <c r="R84">
        <v>10.768202562225474</v>
      </c>
      <c r="S84">
        <v>6.7035612700901606</v>
      </c>
      <c r="T84">
        <v>0</v>
      </c>
      <c r="U84">
        <v>243.6865275142315</v>
      </c>
      <c r="V84">
        <v>5.2657846622651094</v>
      </c>
      <c r="W84">
        <v>8.836934504906333</v>
      </c>
      <c r="X84">
        <v>37.535887747229637</v>
      </c>
      <c r="Y84">
        <v>0</v>
      </c>
      <c r="Z84">
        <v>4.9939955999999999</v>
      </c>
      <c r="AA84">
        <v>10.835639999999998</v>
      </c>
      <c r="AB84">
        <v>10.394467399999998</v>
      </c>
      <c r="AC84">
        <v>7.7626463999999977</v>
      </c>
      <c r="AD84">
        <v>9.7975928000000003</v>
      </c>
      <c r="AE84">
        <v>9.1246960000000001</v>
      </c>
      <c r="AF84">
        <v>0</v>
      </c>
      <c r="AG84">
        <v>0</v>
      </c>
      <c r="AH84">
        <v>39.291882300000005</v>
      </c>
      <c r="AI84">
        <v>12.610337999999999</v>
      </c>
      <c r="AJ84">
        <v>0</v>
      </c>
      <c r="AK84">
        <v>12.891999999999999</v>
      </c>
      <c r="AL84">
        <v>21.247200000000003</v>
      </c>
      <c r="AM84">
        <v>4.0137264761904756</v>
      </c>
      <c r="AN84">
        <v>0</v>
      </c>
      <c r="AO84">
        <v>5.6006999999999998</v>
      </c>
      <c r="AP84">
        <v>0</v>
      </c>
      <c r="AQ84">
        <v>0</v>
      </c>
      <c r="AR84">
        <v>13.31976</v>
      </c>
      <c r="AS84">
        <v>8.1019352819999977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25.189228884433422</v>
      </c>
      <c r="BB84">
        <f t="shared" si="1"/>
        <v>726.72806583277622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51.795097719744618</v>
      </c>
      <c r="L85">
        <v>63.217985568774061</v>
      </c>
      <c r="M85">
        <v>0</v>
      </c>
      <c r="N85">
        <v>29.996879379817798</v>
      </c>
      <c r="O85">
        <v>50.378842714608432</v>
      </c>
      <c r="P85">
        <v>68.207202465980018</v>
      </c>
      <c r="Q85">
        <v>5.5378083491461103</v>
      </c>
      <c r="R85">
        <v>10.768202562225474</v>
      </c>
      <c r="S85">
        <v>6.7035612700901606</v>
      </c>
      <c r="T85">
        <v>0</v>
      </c>
      <c r="U85">
        <v>243.6865275142315</v>
      </c>
      <c r="V85">
        <v>5.2657846622651094</v>
      </c>
      <c r="W85">
        <v>8.1720546623794199</v>
      </c>
      <c r="X85">
        <v>37.535887747229637</v>
      </c>
      <c r="Y85">
        <v>0</v>
      </c>
      <c r="Z85">
        <v>4.9939955999999999</v>
      </c>
      <c r="AA85">
        <v>10.835639999999998</v>
      </c>
      <c r="AB85">
        <v>10.394467399999998</v>
      </c>
      <c r="AC85">
        <v>7.7626463999999977</v>
      </c>
      <c r="AD85">
        <v>9.7975928000000003</v>
      </c>
      <c r="AE85">
        <v>9.1246960000000001</v>
      </c>
      <c r="AF85">
        <v>0</v>
      </c>
      <c r="AG85">
        <v>0</v>
      </c>
      <c r="AH85">
        <v>39.291882300000005</v>
      </c>
      <c r="AI85">
        <v>12.610337999999999</v>
      </c>
      <c r="AJ85">
        <v>0</v>
      </c>
      <c r="AK85">
        <v>12.891999999999999</v>
      </c>
      <c r="AL85">
        <v>20.155330000000006</v>
      </c>
      <c r="AM85">
        <v>4.0137264761904756</v>
      </c>
      <c r="AN85">
        <v>0</v>
      </c>
      <c r="AO85">
        <v>5.0032920000000001</v>
      </c>
      <c r="AP85">
        <v>0</v>
      </c>
      <c r="AQ85">
        <v>0</v>
      </c>
      <c r="AR85">
        <v>12.478512000000002</v>
      </c>
      <c r="AS85">
        <v>8.1019352819999977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25.082182607100158</v>
      </c>
      <c r="BB85">
        <f t="shared" si="1"/>
        <v>723.6397062675826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51.795097719744618</v>
      </c>
      <c r="L86">
        <v>63.217985568774061</v>
      </c>
      <c r="M86">
        <v>0</v>
      </c>
      <c r="N86">
        <v>29.996879379817798</v>
      </c>
      <c r="O86">
        <v>50.378842714608432</v>
      </c>
      <c r="P86">
        <v>68.207202465980018</v>
      </c>
      <c r="Q86">
        <v>5.5378083491461103</v>
      </c>
      <c r="R86">
        <v>10.768202562225474</v>
      </c>
      <c r="S86">
        <v>6.7035612700901606</v>
      </c>
      <c r="T86">
        <v>0</v>
      </c>
      <c r="U86">
        <v>243.6865275142315</v>
      </c>
      <c r="V86">
        <v>5.2657846622651094</v>
      </c>
      <c r="W86">
        <v>8.1720546623794199</v>
      </c>
      <c r="X86">
        <v>37.535887747229637</v>
      </c>
      <c r="Y86">
        <v>0</v>
      </c>
      <c r="Z86">
        <v>4.9939955999999999</v>
      </c>
      <c r="AA86">
        <v>10.835639999999998</v>
      </c>
      <c r="AB86">
        <v>10.394467399999998</v>
      </c>
      <c r="AC86">
        <v>7.7626463999999977</v>
      </c>
      <c r="AD86">
        <v>9.7975928000000003</v>
      </c>
      <c r="AE86">
        <v>9.1246960000000001</v>
      </c>
      <c r="AF86">
        <v>0</v>
      </c>
      <c r="AG86">
        <v>0</v>
      </c>
      <c r="AH86">
        <v>39.291882300000005</v>
      </c>
      <c r="AI86">
        <v>3.8801039999999989</v>
      </c>
      <c r="AJ86">
        <v>0</v>
      </c>
      <c r="AK86">
        <v>12.891999999999999</v>
      </c>
      <c r="AL86">
        <v>20.155330000000006</v>
      </c>
      <c r="AM86">
        <v>4.0137264761904756</v>
      </c>
      <c r="AN86">
        <v>0</v>
      </c>
      <c r="AO86">
        <v>5.0032920000000001</v>
      </c>
      <c r="AP86">
        <v>0</v>
      </c>
      <c r="AQ86">
        <v>0</v>
      </c>
      <c r="AR86">
        <v>12.478512000000002</v>
      </c>
      <c r="AS86">
        <v>8.1019352819999977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24.789719895100156</v>
      </c>
      <c r="BB86">
        <f t="shared" si="1"/>
        <v>715.20193497958269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51.795097719744618</v>
      </c>
      <c r="L87">
        <v>63.217985568774061</v>
      </c>
      <c r="M87">
        <v>0</v>
      </c>
      <c r="N87">
        <v>29.996879379817798</v>
      </c>
      <c r="O87">
        <v>50.378842714608432</v>
      </c>
      <c r="P87">
        <v>68.207202465980018</v>
      </c>
      <c r="Q87">
        <v>5.5378083491461103</v>
      </c>
      <c r="R87">
        <v>10.768202562225474</v>
      </c>
      <c r="S87">
        <v>6.7035612700901606</v>
      </c>
      <c r="T87">
        <v>0</v>
      </c>
      <c r="U87">
        <v>243.6865275142315</v>
      </c>
      <c r="V87">
        <v>5.2657846622651094</v>
      </c>
      <c r="W87">
        <v>7.70908625980225</v>
      </c>
      <c r="X87">
        <v>37.535887747229637</v>
      </c>
      <c r="Y87">
        <v>0</v>
      </c>
      <c r="Z87">
        <v>3.3293303999999995</v>
      </c>
      <c r="AA87">
        <v>10.835639999999998</v>
      </c>
      <c r="AB87">
        <v>10.035570480000001</v>
      </c>
      <c r="AC87">
        <v>7.381953231999999</v>
      </c>
      <c r="AD87">
        <v>9.2942917999999999</v>
      </c>
      <c r="AE87">
        <v>8.3751674000000005</v>
      </c>
      <c r="AF87">
        <v>0</v>
      </c>
      <c r="AG87">
        <v>0</v>
      </c>
      <c r="AH87">
        <v>38.846886999999988</v>
      </c>
      <c r="AI87">
        <v>3.8801039999999989</v>
      </c>
      <c r="AJ87">
        <v>0</v>
      </c>
      <c r="AK87">
        <v>12.891999999999999</v>
      </c>
      <c r="AL87">
        <v>20.155330000000006</v>
      </c>
      <c r="AM87">
        <v>4.0137264761904756</v>
      </c>
      <c r="AN87">
        <v>0</v>
      </c>
      <c r="AO87">
        <v>5.0032920000000001</v>
      </c>
      <c r="AP87">
        <v>0</v>
      </c>
      <c r="AQ87">
        <v>0</v>
      </c>
      <c r="AR87">
        <v>12.478512000000002</v>
      </c>
      <c r="AS87">
        <v>8.1019352819999977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24.636790992623453</v>
      </c>
      <c r="BB87">
        <f t="shared" si="1"/>
        <v>710.78981529148234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51.795097719744618</v>
      </c>
      <c r="L88">
        <v>63.217985568774061</v>
      </c>
      <c r="M88">
        <v>0</v>
      </c>
      <c r="N88">
        <v>29.996879379817798</v>
      </c>
      <c r="O88">
        <v>50.378842714608432</v>
      </c>
      <c r="P88">
        <v>68.207202465980018</v>
      </c>
      <c r="Q88">
        <v>5.5378083491461103</v>
      </c>
      <c r="R88">
        <v>10.768202562225474</v>
      </c>
      <c r="S88">
        <v>6.7035612700901606</v>
      </c>
      <c r="T88">
        <v>0</v>
      </c>
      <c r="U88">
        <v>243.6865275142315</v>
      </c>
      <c r="V88">
        <v>5.2657846622651094</v>
      </c>
      <c r="W88">
        <v>7.70908625980225</v>
      </c>
      <c r="X88">
        <v>37.535887747229637</v>
      </c>
      <c r="Y88">
        <v>0</v>
      </c>
      <c r="Z88">
        <v>3.3293303999999995</v>
      </c>
      <c r="AA88">
        <v>10.835639999999998</v>
      </c>
      <c r="AB88">
        <v>10.035570480000001</v>
      </c>
      <c r="AC88">
        <v>7.381953231999999</v>
      </c>
      <c r="AD88">
        <v>9.2942917999999999</v>
      </c>
      <c r="AE88">
        <v>8.3751674000000005</v>
      </c>
      <c r="AF88">
        <v>0</v>
      </c>
      <c r="AG88">
        <v>0</v>
      </c>
      <c r="AH88">
        <v>38.846886999999988</v>
      </c>
      <c r="AI88">
        <v>3.8801039999999989</v>
      </c>
      <c r="AJ88">
        <v>0</v>
      </c>
      <c r="AK88">
        <v>12.891999999999999</v>
      </c>
      <c r="AL88">
        <v>20.155330000000006</v>
      </c>
      <c r="AM88">
        <v>4.0137264761904756</v>
      </c>
      <c r="AN88">
        <v>0</v>
      </c>
      <c r="AO88">
        <v>5.0032920000000001</v>
      </c>
      <c r="AP88">
        <v>0</v>
      </c>
      <c r="AQ88">
        <v>0</v>
      </c>
      <c r="AR88">
        <v>12.478512000000002</v>
      </c>
      <c r="AS88">
        <v>8.1019352819999977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24.636790992623453</v>
      </c>
      <c r="BB88">
        <f t="shared" si="1"/>
        <v>710.78981529148234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51.795097719744618</v>
      </c>
      <c r="L89">
        <v>63.217985568774061</v>
      </c>
      <c r="M89">
        <v>0</v>
      </c>
      <c r="N89">
        <v>29.996879379817798</v>
      </c>
      <c r="O89">
        <v>50.378842714608432</v>
      </c>
      <c r="P89">
        <v>68.207202465980018</v>
      </c>
      <c r="Q89">
        <v>5.5378083491461103</v>
      </c>
      <c r="R89">
        <v>10.768202562225474</v>
      </c>
      <c r="S89">
        <v>6.7035612700901606</v>
      </c>
      <c r="T89">
        <v>0</v>
      </c>
      <c r="U89">
        <v>243.6865275142315</v>
      </c>
      <c r="V89">
        <v>5.2657846622651094</v>
      </c>
      <c r="W89">
        <v>7.70908625980225</v>
      </c>
      <c r="X89">
        <v>37.535887747229637</v>
      </c>
      <c r="Y89">
        <v>0</v>
      </c>
      <c r="Z89">
        <v>3.3293303999999995</v>
      </c>
      <c r="AA89">
        <v>10.835639999999998</v>
      </c>
      <c r="AB89">
        <v>10.035570480000001</v>
      </c>
      <c r="AC89">
        <v>7.381953231999999</v>
      </c>
      <c r="AD89">
        <v>9.2942917999999999</v>
      </c>
      <c r="AE89">
        <v>8.3751674000000005</v>
      </c>
      <c r="AF89">
        <v>0</v>
      </c>
      <c r="AG89">
        <v>0</v>
      </c>
      <c r="AH89">
        <v>38.846886999999988</v>
      </c>
      <c r="AI89">
        <v>3.8801039999999989</v>
      </c>
      <c r="AJ89">
        <v>0</v>
      </c>
      <c r="AK89">
        <v>12.891999999999999</v>
      </c>
      <c r="AL89">
        <v>20.155330000000006</v>
      </c>
      <c r="AM89">
        <v>4.0137264761904756</v>
      </c>
      <c r="AN89">
        <v>0</v>
      </c>
      <c r="AO89">
        <v>5.5260239999999996</v>
      </c>
      <c r="AP89">
        <v>0</v>
      </c>
      <c r="AQ89">
        <v>0</v>
      </c>
      <c r="AR89">
        <v>12.478512000000002</v>
      </c>
      <c r="AS89">
        <v>8.1019352819999977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24.65430251462346</v>
      </c>
      <c r="BB89">
        <f t="shared" si="1"/>
        <v>711.2950357694823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51.795097719744618</v>
      </c>
      <c r="L90">
        <v>63.217985568774061</v>
      </c>
      <c r="M90">
        <v>0</v>
      </c>
      <c r="N90">
        <v>29.996879379817798</v>
      </c>
      <c r="O90">
        <v>50.378842714608432</v>
      </c>
      <c r="P90">
        <v>68.207202465980018</v>
      </c>
      <c r="Q90">
        <v>5.5378083491461103</v>
      </c>
      <c r="R90">
        <v>10.768202562225474</v>
      </c>
      <c r="S90">
        <v>6.7035612700901606</v>
      </c>
      <c r="T90">
        <v>0</v>
      </c>
      <c r="U90">
        <v>243.6865275142315</v>
      </c>
      <c r="V90">
        <v>5.2657846622651094</v>
      </c>
      <c r="W90">
        <v>7.70908625980225</v>
      </c>
      <c r="X90">
        <v>37.535887747229637</v>
      </c>
      <c r="Y90">
        <v>0</v>
      </c>
      <c r="Z90">
        <v>3.3293303999999995</v>
      </c>
      <c r="AA90">
        <v>10.835639999999998</v>
      </c>
      <c r="AB90">
        <v>10.035570480000001</v>
      </c>
      <c r="AC90">
        <v>7.381953231999999</v>
      </c>
      <c r="AD90">
        <v>9.2942917999999999</v>
      </c>
      <c r="AE90">
        <v>8.3751674000000005</v>
      </c>
      <c r="AF90">
        <v>0</v>
      </c>
      <c r="AG90">
        <v>0</v>
      </c>
      <c r="AH90">
        <v>38.846886999999988</v>
      </c>
      <c r="AI90">
        <v>3.8801039999999989</v>
      </c>
      <c r="AJ90">
        <v>0</v>
      </c>
      <c r="AK90">
        <v>12.891999999999999</v>
      </c>
      <c r="AL90">
        <v>20.155330000000006</v>
      </c>
      <c r="AM90">
        <v>4.0137264761904756</v>
      </c>
      <c r="AN90">
        <v>0</v>
      </c>
      <c r="AO90">
        <v>5.5260239999999996</v>
      </c>
      <c r="AP90">
        <v>0</v>
      </c>
      <c r="AQ90">
        <v>0</v>
      </c>
      <c r="AR90">
        <v>12.478512000000002</v>
      </c>
      <c r="AS90">
        <v>8.1019352819999977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24.65430251462346</v>
      </c>
      <c r="BB90">
        <f t="shared" si="1"/>
        <v>711.2950357694823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51.795097719744618</v>
      </c>
      <c r="L91">
        <v>63.000040305197906</v>
      </c>
      <c r="M91">
        <v>0</v>
      </c>
      <c r="N91">
        <v>29.996879379817798</v>
      </c>
      <c r="O91">
        <v>50.378842714608432</v>
      </c>
      <c r="P91">
        <v>68.207202465980018</v>
      </c>
      <c r="Q91">
        <v>5.5378083491461103</v>
      </c>
      <c r="R91">
        <v>10.768202562225474</v>
      </c>
      <c r="S91">
        <v>6.7035612700901606</v>
      </c>
      <c r="T91">
        <v>0</v>
      </c>
      <c r="U91">
        <v>243.6865275142315</v>
      </c>
      <c r="V91">
        <v>5.2657846622651094</v>
      </c>
      <c r="W91">
        <v>7.70908625980225</v>
      </c>
      <c r="X91">
        <v>37.535887747229637</v>
      </c>
      <c r="Y91">
        <v>0</v>
      </c>
      <c r="Z91">
        <v>4.9939955999999999</v>
      </c>
      <c r="AA91">
        <v>10.835639999999998</v>
      </c>
      <c r="AB91">
        <v>10.394467399999998</v>
      </c>
      <c r="AC91">
        <v>7.7626463999999977</v>
      </c>
      <c r="AD91">
        <v>9.7975928000000003</v>
      </c>
      <c r="AE91">
        <v>9.1246960000000001</v>
      </c>
      <c r="AF91">
        <v>0</v>
      </c>
      <c r="AG91">
        <v>0</v>
      </c>
      <c r="AH91">
        <v>39.291882300000005</v>
      </c>
      <c r="AI91">
        <v>3.8801039999999989</v>
      </c>
      <c r="AJ91">
        <v>0</v>
      </c>
      <c r="AK91">
        <v>12.891999999999999</v>
      </c>
      <c r="AL91">
        <v>20.155330000000006</v>
      </c>
      <c r="AM91">
        <v>4.0137264761904756</v>
      </c>
      <c r="AN91">
        <v>0</v>
      </c>
      <c r="AO91">
        <v>6.2727840000000015</v>
      </c>
      <c r="AP91">
        <v>0</v>
      </c>
      <c r="AQ91">
        <v>0</v>
      </c>
      <c r="AR91">
        <v>12.478512000000002</v>
      </c>
      <c r="AS91">
        <v>8.1019352819999977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24.809437333380792</v>
      </c>
      <c r="BB91">
        <f t="shared" si="1"/>
        <v>715.77079587514879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51.795097719744618</v>
      </c>
      <c r="L92">
        <v>63.000040305197906</v>
      </c>
      <c r="M92">
        <v>0</v>
      </c>
      <c r="N92">
        <v>29.996879379817798</v>
      </c>
      <c r="O92">
        <v>50.169414727779412</v>
      </c>
      <c r="P92">
        <v>68.207202465980018</v>
      </c>
      <c r="Q92">
        <v>5.5378083491461103</v>
      </c>
      <c r="R92">
        <v>10.768202562225474</v>
      </c>
      <c r="S92">
        <v>6.7035612700901606</v>
      </c>
      <c r="T92">
        <v>0</v>
      </c>
      <c r="U92">
        <v>243.6865275142315</v>
      </c>
      <c r="V92">
        <v>5.2657846622651094</v>
      </c>
      <c r="W92">
        <v>7.70908625980225</v>
      </c>
      <c r="X92">
        <v>37.535887747229637</v>
      </c>
      <c r="Y92">
        <v>0</v>
      </c>
      <c r="Z92">
        <v>4.9939955999999999</v>
      </c>
      <c r="AA92">
        <v>10.835639999999998</v>
      </c>
      <c r="AB92">
        <v>10.394467399999998</v>
      </c>
      <c r="AC92">
        <v>7.7626463999999977</v>
      </c>
      <c r="AD92">
        <v>9.7975928000000003</v>
      </c>
      <c r="AE92">
        <v>9.1246960000000001</v>
      </c>
      <c r="AF92">
        <v>0</v>
      </c>
      <c r="AG92">
        <v>0</v>
      </c>
      <c r="AH92">
        <v>39.291882300000005</v>
      </c>
      <c r="AI92">
        <v>3.8801039999999989</v>
      </c>
      <c r="AJ92">
        <v>0</v>
      </c>
      <c r="AK92">
        <v>12.891999999999999</v>
      </c>
      <c r="AL92">
        <v>20.155330000000006</v>
      </c>
      <c r="AM92">
        <v>4.0137264761904756</v>
      </c>
      <c r="AN92">
        <v>0</v>
      </c>
      <c r="AO92">
        <v>6.2727840000000015</v>
      </c>
      <c r="AP92">
        <v>0</v>
      </c>
      <c r="AQ92">
        <v>0</v>
      </c>
      <c r="AR92">
        <v>12.478512000000002</v>
      </c>
      <c r="AS92">
        <v>8.1019352819999977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24.802421459094717</v>
      </c>
      <c r="BB92">
        <f t="shared" si="1"/>
        <v>715.56838376260589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51.795097719744618</v>
      </c>
      <c r="L93">
        <v>63.000929336832769</v>
      </c>
      <c r="M93">
        <v>0</v>
      </c>
      <c r="N93">
        <v>29.826809090075663</v>
      </c>
      <c r="O93">
        <v>50.169414727779412</v>
      </c>
      <c r="P93">
        <v>68.207202465980018</v>
      </c>
      <c r="Q93">
        <v>5.5378083491461103</v>
      </c>
      <c r="R93">
        <v>10.768202562225474</v>
      </c>
      <c r="S93">
        <v>6.7035612700901606</v>
      </c>
      <c r="T93">
        <v>0</v>
      </c>
      <c r="U93">
        <v>243.6865275142315</v>
      </c>
      <c r="V93">
        <v>5.2657846622651094</v>
      </c>
      <c r="W93">
        <v>7.70908625980225</v>
      </c>
      <c r="X93">
        <v>37.535887747229637</v>
      </c>
      <c r="Y93">
        <v>0</v>
      </c>
      <c r="Z93">
        <v>4.9939955999999999</v>
      </c>
      <c r="AA93">
        <v>10.835639999999998</v>
      </c>
      <c r="AB93">
        <v>10.394467399999998</v>
      </c>
      <c r="AC93">
        <v>7.7626463999999977</v>
      </c>
      <c r="AD93">
        <v>9.7975928000000003</v>
      </c>
      <c r="AE93">
        <v>9.1246960000000001</v>
      </c>
      <c r="AF93">
        <v>0</v>
      </c>
      <c r="AG93">
        <v>0</v>
      </c>
      <c r="AH93">
        <v>39.291882300000005</v>
      </c>
      <c r="AI93">
        <v>3.8801039999999989</v>
      </c>
      <c r="AJ93">
        <v>0</v>
      </c>
      <c r="AK93">
        <v>12.891999999999999</v>
      </c>
      <c r="AL93">
        <v>20.155330000000006</v>
      </c>
      <c r="AM93">
        <v>4.0137264761904756</v>
      </c>
      <c r="AN93">
        <v>0</v>
      </c>
      <c r="AO93">
        <v>6.5714879999999987</v>
      </c>
      <c r="AP93">
        <v>0</v>
      </c>
      <c r="AQ93">
        <v>0</v>
      </c>
      <c r="AR93">
        <v>12.478512000000002</v>
      </c>
      <c r="AS93">
        <v>8.1019352819999977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24.806760506929656</v>
      </c>
      <c r="BB93">
        <f t="shared" si="1"/>
        <v>715.69356745666369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51.795097719744618</v>
      </c>
      <c r="L94">
        <v>63.000038038723403</v>
      </c>
      <c r="M94">
        <v>0</v>
      </c>
      <c r="N94">
        <v>29.826809090075663</v>
      </c>
      <c r="O94">
        <v>50.169414727779412</v>
      </c>
      <c r="P94">
        <v>68.207202465980018</v>
      </c>
      <c r="Q94">
        <v>5.5378083491461103</v>
      </c>
      <c r="R94">
        <v>10.768202562225474</v>
      </c>
      <c r="S94">
        <v>6.7035612700901606</v>
      </c>
      <c r="T94">
        <v>0</v>
      </c>
      <c r="U94">
        <v>243.6865275142315</v>
      </c>
      <c r="V94">
        <v>5.2657846622651094</v>
      </c>
      <c r="W94">
        <v>7.70908625980225</v>
      </c>
      <c r="X94">
        <v>37.535887747229637</v>
      </c>
      <c r="Y94">
        <v>0</v>
      </c>
      <c r="Z94">
        <v>4.9939955999999999</v>
      </c>
      <c r="AA94">
        <v>10.835639999999998</v>
      </c>
      <c r="AB94">
        <v>10.394467399999998</v>
      </c>
      <c r="AC94">
        <v>7.7626463999999977</v>
      </c>
      <c r="AD94">
        <v>9.7975928000000003</v>
      </c>
      <c r="AE94">
        <v>9.1246960000000001</v>
      </c>
      <c r="AF94">
        <v>0</v>
      </c>
      <c r="AG94">
        <v>0</v>
      </c>
      <c r="AH94">
        <v>39.291882300000005</v>
      </c>
      <c r="AI94">
        <v>3.8801039999999989</v>
      </c>
      <c r="AJ94">
        <v>0</v>
      </c>
      <c r="AK94">
        <v>12.891999999999999</v>
      </c>
      <c r="AL94">
        <v>20.155330000000006</v>
      </c>
      <c r="AM94">
        <v>4.0137264761904756</v>
      </c>
      <c r="AN94">
        <v>0</v>
      </c>
      <c r="AO94">
        <v>6.5714879999999987</v>
      </c>
      <c r="AP94">
        <v>0</v>
      </c>
      <c r="AQ94">
        <v>0</v>
      </c>
      <c r="AR94">
        <v>12.478512000000002</v>
      </c>
      <c r="AS94">
        <v>8.1019352819999977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24.806730648442979</v>
      </c>
      <c r="BB94">
        <f t="shared" si="1"/>
        <v>715.6927060170409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51.795097719744618</v>
      </c>
      <c r="L95">
        <v>62.999902391410444</v>
      </c>
      <c r="M95">
        <v>0</v>
      </c>
      <c r="N95">
        <v>29.826809090075663</v>
      </c>
      <c r="O95">
        <v>50.169414727779412</v>
      </c>
      <c r="P95">
        <v>68.207202465980018</v>
      </c>
      <c r="Q95">
        <v>5.5378083491461103</v>
      </c>
      <c r="R95">
        <v>10.768202562225474</v>
      </c>
      <c r="S95">
        <v>6.7035612700901606</v>
      </c>
      <c r="T95">
        <v>0</v>
      </c>
      <c r="U95">
        <v>243.6865275142315</v>
      </c>
      <c r="V95">
        <v>5.2657846622651094</v>
      </c>
      <c r="W95">
        <v>8.1720546623794199</v>
      </c>
      <c r="X95">
        <v>37.535887747229637</v>
      </c>
      <c r="Y95">
        <v>0</v>
      </c>
      <c r="Z95">
        <v>3.3293303999999995</v>
      </c>
      <c r="AA95">
        <v>10.835639999999998</v>
      </c>
      <c r="AB95">
        <v>10.035570480000001</v>
      </c>
      <c r="AC95">
        <v>7.381953231999999</v>
      </c>
      <c r="AD95">
        <v>9.2942917999999999</v>
      </c>
      <c r="AE95">
        <v>8.3751674000000005</v>
      </c>
      <c r="AF95">
        <v>0</v>
      </c>
      <c r="AG95">
        <v>0</v>
      </c>
      <c r="AH95">
        <v>38.846886999999988</v>
      </c>
      <c r="AI95">
        <v>3.8801039999999989</v>
      </c>
      <c r="AJ95">
        <v>0</v>
      </c>
      <c r="AK95">
        <v>12.891999999999999</v>
      </c>
      <c r="AL95">
        <v>20.155330000000006</v>
      </c>
      <c r="AM95">
        <v>4.0137264761904756</v>
      </c>
      <c r="AN95">
        <v>0</v>
      </c>
      <c r="AO95">
        <v>6.7955159999999983</v>
      </c>
      <c r="AP95">
        <v>0.97612200000000005</v>
      </c>
      <c r="AQ95">
        <v>0</v>
      </c>
      <c r="AR95">
        <v>12.478512000000002</v>
      </c>
      <c r="AS95">
        <v>8.1019352819999977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24.725020728734677</v>
      </c>
      <c r="BB95">
        <f t="shared" si="1"/>
        <v>713.33531850401369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51.795097719744618</v>
      </c>
      <c r="L96">
        <v>63.001067670924407</v>
      </c>
      <c r="M96">
        <v>0</v>
      </c>
      <c r="N96">
        <v>29.826809090075663</v>
      </c>
      <c r="O96">
        <v>50.169414727779412</v>
      </c>
      <c r="P96">
        <v>68.207202465980018</v>
      </c>
      <c r="Q96">
        <v>5.5378083491461103</v>
      </c>
      <c r="R96">
        <v>10.768202562225474</v>
      </c>
      <c r="S96">
        <v>6.7035612700901606</v>
      </c>
      <c r="T96">
        <v>0</v>
      </c>
      <c r="U96">
        <v>243.6865275142315</v>
      </c>
      <c r="V96">
        <v>5.2657846622651094</v>
      </c>
      <c r="W96">
        <v>8.1720546623794199</v>
      </c>
      <c r="X96">
        <v>37.535887747229637</v>
      </c>
      <c r="Y96">
        <v>0</v>
      </c>
      <c r="Z96">
        <v>3.3293303999999995</v>
      </c>
      <c r="AA96">
        <v>10.835639999999998</v>
      </c>
      <c r="AB96">
        <v>10.035570480000001</v>
      </c>
      <c r="AC96">
        <v>7.381953231999999</v>
      </c>
      <c r="AD96">
        <v>9.2942917999999999</v>
      </c>
      <c r="AE96">
        <v>8.3751674000000005</v>
      </c>
      <c r="AF96">
        <v>0</v>
      </c>
      <c r="AG96">
        <v>0</v>
      </c>
      <c r="AH96">
        <v>38.846886999999988</v>
      </c>
      <c r="AI96">
        <v>3.8801039999999989</v>
      </c>
      <c r="AJ96">
        <v>0</v>
      </c>
      <c r="AK96">
        <v>12.891999999999999</v>
      </c>
      <c r="AL96">
        <v>20.155330000000006</v>
      </c>
      <c r="AM96">
        <v>4.0137264761904756</v>
      </c>
      <c r="AN96">
        <v>0</v>
      </c>
      <c r="AO96">
        <v>6.7955159999999983</v>
      </c>
      <c r="AP96">
        <v>0.97612200000000005</v>
      </c>
      <c r="AQ96">
        <v>0</v>
      </c>
      <c r="AR96">
        <v>12.478512000000002</v>
      </c>
      <c r="AS96">
        <v>8.1019352819999977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24.725059765598409</v>
      </c>
      <c r="BB96">
        <f t="shared" si="1"/>
        <v>713.33644474666391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51.795097719744618</v>
      </c>
      <c r="L97">
        <v>63.001047766946698</v>
      </c>
      <c r="M97">
        <v>0</v>
      </c>
      <c r="N97">
        <v>29.826809090075663</v>
      </c>
      <c r="O97">
        <v>50.169414727779412</v>
      </c>
      <c r="P97">
        <v>68.207202465980018</v>
      </c>
      <c r="Q97">
        <v>5.5378083491461103</v>
      </c>
      <c r="R97">
        <v>10.768202562225474</v>
      </c>
      <c r="S97">
        <v>6.7035612700901606</v>
      </c>
      <c r="T97">
        <v>0</v>
      </c>
      <c r="U97">
        <v>243.6865275142315</v>
      </c>
      <c r="V97">
        <v>5.2657846622651094</v>
      </c>
      <c r="W97">
        <v>8.1720546623794199</v>
      </c>
      <c r="X97">
        <v>37.535887747229637</v>
      </c>
      <c r="Y97">
        <v>0</v>
      </c>
      <c r="Z97">
        <v>3.3293303999999995</v>
      </c>
      <c r="AA97">
        <v>10.835639999999998</v>
      </c>
      <c r="AB97">
        <v>10.035570480000001</v>
      </c>
      <c r="AC97">
        <v>7.381953231999999</v>
      </c>
      <c r="AD97">
        <v>9.2942917999999999</v>
      </c>
      <c r="AE97">
        <v>8.3751674000000005</v>
      </c>
      <c r="AF97">
        <v>0</v>
      </c>
      <c r="AG97">
        <v>0</v>
      </c>
      <c r="AH97">
        <v>38.846886999999988</v>
      </c>
      <c r="AI97">
        <v>3.8801039999999989</v>
      </c>
      <c r="AJ97">
        <v>0</v>
      </c>
      <c r="AK97">
        <v>12.891999999999999</v>
      </c>
      <c r="AL97">
        <v>20.155330000000006</v>
      </c>
      <c r="AM97">
        <v>4.0137264761904756</v>
      </c>
      <c r="AN97">
        <v>0</v>
      </c>
      <c r="AO97">
        <v>6.7955159999999983</v>
      </c>
      <c r="AP97">
        <v>2.1149309999999999</v>
      </c>
      <c r="AQ97">
        <v>0</v>
      </c>
      <c r="AR97">
        <v>12.478512000000002</v>
      </c>
      <c r="AS97">
        <v>8.1019352819999977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24.763209390815142</v>
      </c>
      <c r="BB97">
        <f t="shared" si="1"/>
        <v>714.43708421746931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51.795097719744618</v>
      </c>
      <c r="L98">
        <v>63.000755229967517</v>
      </c>
      <c r="M98">
        <v>0</v>
      </c>
      <c r="N98">
        <v>29.826809090075663</v>
      </c>
      <c r="O98">
        <v>50.169414727779412</v>
      </c>
      <c r="P98">
        <v>68.207202465980018</v>
      </c>
      <c r="Q98">
        <v>5.5378083491461103</v>
      </c>
      <c r="R98">
        <v>10.768202562225474</v>
      </c>
      <c r="S98">
        <v>6.7035612700901606</v>
      </c>
      <c r="T98">
        <v>0</v>
      </c>
      <c r="U98">
        <v>243.6865275142315</v>
      </c>
      <c r="V98">
        <v>5.2657846622651094</v>
      </c>
      <c r="W98">
        <v>8.1720546623794199</v>
      </c>
      <c r="X98">
        <v>37.535887747229637</v>
      </c>
      <c r="Y98">
        <v>0</v>
      </c>
      <c r="Z98">
        <v>3.3293303999999995</v>
      </c>
      <c r="AA98">
        <v>10.835639999999998</v>
      </c>
      <c r="AB98">
        <v>10.035570480000001</v>
      </c>
      <c r="AC98">
        <v>7.381953231999999</v>
      </c>
      <c r="AD98">
        <v>9.2942917999999999</v>
      </c>
      <c r="AE98">
        <v>8.3751674000000005</v>
      </c>
      <c r="AF98">
        <v>0</v>
      </c>
      <c r="AG98">
        <v>0</v>
      </c>
      <c r="AH98">
        <v>38.846886999999988</v>
      </c>
      <c r="AI98">
        <v>3.8801039999999989</v>
      </c>
      <c r="AJ98">
        <v>0</v>
      </c>
      <c r="AK98">
        <v>12.891999999999999</v>
      </c>
      <c r="AL98">
        <v>20.155330000000006</v>
      </c>
      <c r="AM98">
        <v>4.0137264761904756</v>
      </c>
      <c r="AN98">
        <v>0</v>
      </c>
      <c r="AO98">
        <v>6.7955159999999983</v>
      </c>
      <c r="AP98">
        <v>2.1149309999999999</v>
      </c>
      <c r="AQ98">
        <v>0</v>
      </c>
      <c r="AR98">
        <v>12.478512000000002</v>
      </c>
      <c r="AS98">
        <v>8.1019352819999977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24.763199590826339</v>
      </c>
      <c r="BB98">
        <f t="shared" si="1"/>
        <v>714.43680148047895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1.109525668519981</v>
      </c>
      <c r="L99">
        <f t="shared" si="2"/>
        <v>1.2120207000352503</v>
      </c>
      <c r="M99">
        <f t="shared" si="2"/>
        <v>0</v>
      </c>
      <c r="N99">
        <f t="shared" si="2"/>
        <v>0.73194540292427268</v>
      </c>
      <c r="O99">
        <f t="shared" si="2"/>
        <v>1.2239603458463035</v>
      </c>
      <c r="P99">
        <f t="shared" si="2"/>
        <v>1.6383408863691362</v>
      </c>
      <c r="Q99">
        <f t="shared" si="2"/>
        <v>7.7445658424337455E-2</v>
      </c>
      <c r="R99">
        <f t="shared" si="2"/>
        <v>0.25451704732754354</v>
      </c>
      <c r="S99">
        <f t="shared" si="2"/>
        <v>0.15061269101386573</v>
      </c>
      <c r="T99">
        <f t="shared" si="2"/>
        <v>0</v>
      </c>
      <c r="U99">
        <f t="shared" si="2"/>
        <v>5.8283399580649915</v>
      </c>
      <c r="V99">
        <f t="shared" si="2"/>
        <v>0.12505840944444274</v>
      </c>
      <c r="W99">
        <f t="shared" si="2"/>
        <v>0.22485931019578817</v>
      </c>
      <c r="X99">
        <f t="shared" si="2"/>
        <v>0.8593533562990685</v>
      </c>
      <c r="Y99">
        <f t="shared" si="2"/>
        <v>0</v>
      </c>
      <c r="Z99">
        <f t="shared" si="2"/>
        <v>8.2335827200000059E-2</v>
      </c>
      <c r="AA99">
        <f t="shared" si="2"/>
        <v>0.26005536000000024</v>
      </c>
      <c r="AB99">
        <f t="shared" si="2"/>
        <v>0.24193038228000047</v>
      </c>
      <c r="AC99">
        <f t="shared" si="2"/>
        <v>0.17830895707199998</v>
      </c>
      <c r="AD99">
        <f t="shared" si="2"/>
        <v>0.22457290619999984</v>
      </c>
      <c r="AE99">
        <f t="shared" si="2"/>
        <v>0.20325260340000006</v>
      </c>
      <c r="AF99">
        <f t="shared" si="2"/>
        <v>0</v>
      </c>
      <c r="AG99">
        <f t="shared" si="2"/>
        <v>0</v>
      </c>
      <c r="AH99">
        <f t="shared" si="2"/>
        <v>0.60582502024999996</v>
      </c>
      <c r="AI99">
        <f t="shared" si="2"/>
        <v>0.11333137100000007</v>
      </c>
      <c r="AJ99">
        <f t="shared" si="2"/>
        <v>0</v>
      </c>
      <c r="AK99">
        <f t="shared" si="2"/>
        <v>0.30940800000000068</v>
      </c>
      <c r="AL99">
        <f t="shared" si="2"/>
        <v>0.4829532825000008</v>
      </c>
      <c r="AM99">
        <f t="shared" si="2"/>
        <v>9.6329435428571322E-2</v>
      </c>
      <c r="AN99">
        <f t="shared" si="2"/>
        <v>0</v>
      </c>
      <c r="AO99">
        <f t="shared" si="2"/>
        <v>0.11970562800000002</v>
      </c>
      <c r="AP99">
        <f t="shared" si="2"/>
        <v>3.8247713699999998E-2</v>
      </c>
      <c r="AQ99">
        <f t="shared" si="2"/>
        <v>0</v>
      </c>
      <c r="AR99">
        <f t="shared" si="2"/>
        <v>0.30200803199999998</v>
      </c>
      <c r="AS99">
        <f t="shared" si="2"/>
        <v>0.19504917124199997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0.56579131059254917</v>
      </c>
      <c r="BB99">
        <f t="shared" si="1"/>
        <v>16.323501814145004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2.9487820315875379</v>
      </c>
      <c r="L3">
        <v>460.93088226749256</v>
      </c>
      <c r="M3">
        <v>22.14946600232172</v>
      </c>
      <c r="N3">
        <v>39.558409571010145</v>
      </c>
      <c r="O3">
        <v>0</v>
      </c>
      <c r="P3">
        <v>42.337381916329285</v>
      </c>
      <c r="Q3">
        <v>3.3519995829383884</v>
      </c>
      <c r="R3">
        <v>15.032600572641112</v>
      </c>
      <c r="S3">
        <v>8.1003851548412396</v>
      </c>
      <c r="T3">
        <v>0</v>
      </c>
      <c r="U3">
        <v>53.534056273719166</v>
      </c>
      <c r="V3">
        <v>6.0003047232097506</v>
      </c>
      <c r="W3">
        <v>13.035646457268077</v>
      </c>
      <c r="X3">
        <v>44.686653760774739</v>
      </c>
      <c r="Y3">
        <v>0</v>
      </c>
      <c r="Z3">
        <v>4.0214116799999999</v>
      </c>
      <c r="AA3">
        <v>13.088087999999999</v>
      </c>
      <c r="AB3">
        <v>12.121704815999999</v>
      </c>
      <c r="AC3">
        <v>8.9164694943999994</v>
      </c>
      <c r="AD3">
        <v>11.22633356</v>
      </c>
      <c r="AE3">
        <v>10.116147079999999</v>
      </c>
      <c r="AF3">
        <v>2.7224999999999997</v>
      </c>
      <c r="AG3">
        <v>11.828612639999999</v>
      </c>
      <c r="AH3">
        <v>46.922145399999991</v>
      </c>
      <c r="AI3">
        <v>4.6866767999999999</v>
      </c>
      <c r="AJ3">
        <v>0</v>
      </c>
      <c r="AK3">
        <v>15.572000000000001</v>
      </c>
      <c r="AL3">
        <v>0</v>
      </c>
      <c r="AM3">
        <v>4.849083299047618</v>
      </c>
      <c r="AN3">
        <v>0.68867999999999996</v>
      </c>
      <c r="AO3">
        <v>5.2315535999999998</v>
      </c>
      <c r="AP3">
        <v>3.9694090800000001</v>
      </c>
      <c r="AQ3">
        <v>15.309359999999996</v>
      </c>
      <c r="AR3">
        <v>16.088592000000002</v>
      </c>
      <c r="AS3">
        <v>10.028788848000001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30.453313236010615</v>
      </c>
      <c r="BB3">
        <f>SUM(B3:AZ3)-BA3</f>
        <v>878.6008113755704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2.9487820315875379</v>
      </c>
      <c r="L4">
        <v>460.93088226749256</v>
      </c>
      <c r="M4">
        <v>22.14946600232172</v>
      </c>
      <c r="N4">
        <v>39.558409571010145</v>
      </c>
      <c r="O4">
        <v>0</v>
      </c>
      <c r="P4">
        <v>42.337381916329285</v>
      </c>
      <c r="Q4">
        <v>3.3519995829383884</v>
      </c>
      <c r="R4">
        <v>15.032600572641112</v>
      </c>
      <c r="S4">
        <v>8.1003851548412396</v>
      </c>
      <c r="T4">
        <v>0</v>
      </c>
      <c r="U4">
        <v>53.534056273719166</v>
      </c>
      <c r="V4">
        <v>6.0003047232097506</v>
      </c>
      <c r="W4">
        <v>13.035646457268077</v>
      </c>
      <c r="X4">
        <v>44.686653760774739</v>
      </c>
      <c r="Y4">
        <v>0</v>
      </c>
      <c r="Z4">
        <v>4.0214116799999999</v>
      </c>
      <c r="AA4">
        <v>13.088087999999999</v>
      </c>
      <c r="AB4">
        <v>12.121704815999999</v>
      </c>
      <c r="AC4">
        <v>8.9164694943999994</v>
      </c>
      <c r="AD4">
        <v>11.22633356</v>
      </c>
      <c r="AE4">
        <v>10.116147079999999</v>
      </c>
      <c r="AF4">
        <v>2.7224999999999997</v>
      </c>
      <c r="AG4">
        <v>11.828612639999999</v>
      </c>
      <c r="AH4">
        <v>46.922145399999991</v>
      </c>
      <c r="AI4">
        <v>4.6866767999999999</v>
      </c>
      <c r="AJ4">
        <v>0</v>
      </c>
      <c r="AK4">
        <v>15.572000000000001</v>
      </c>
      <c r="AL4">
        <v>0</v>
      </c>
      <c r="AM4">
        <v>4.849083299047618</v>
      </c>
      <c r="AN4">
        <v>0.68867999999999996</v>
      </c>
      <c r="AO4">
        <v>5.2315535999999998</v>
      </c>
      <c r="AP4">
        <v>3.9694090800000001</v>
      </c>
      <c r="AQ4">
        <v>15.309359999999996</v>
      </c>
      <c r="AR4">
        <v>16.088592000000002</v>
      </c>
      <c r="AS4">
        <v>10.028788848000001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30.453313236010615</v>
      </c>
      <c r="BB4">
        <f t="shared" ref="BB4:BB67" si="0">SUM(B4:AZ4)-BA4</f>
        <v>878.6008113755704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2.9487820315875379</v>
      </c>
      <c r="L5">
        <v>460.93088226749256</v>
      </c>
      <c r="M5">
        <v>22.14946600232172</v>
      </c>
      <c r="N5">
        <v>39.558409571010145</v>
      </c>
      <c r="O5">
        <v>0</v>
      </c>
      <c r="P5">
        <v>42.337381916329285</v>
      </c>
      <c r="Q5">
        <v>3.4195589203233254</v>
      </c>
      <c r="R5">
        <v>15.032600572641112</v>
      </c>
      <c r="S5">
        <v>8.2843630434782618</v>
      </c>
      <c r="T5">
        <v>0</v>
      </c>
      <c r="U5">
        <v>53.534056273719166</v>
      </c>
      <c r="V5">
        <v>6.0003047232097506</v>
      </c>
      <c r="W5">
        <v>13.035646457268077</v>
      </c>
      <c r="X5">
        <v>44.686653760774739</v>
      </c>
      <c r="Y5">
        <v>0</v>
      </c>
      <c r="Z5">
        <v>4.0214116799999999</v>
      </c>
      <c r="AA5">
        <v>13.088087999999999</v>
      </c>
      <c r="AB5">
        <v>12.121704815999999</v>
      </c>
      <c r="AC5">
        <v>8.9164694943999994</v>
      </c>
      <c r="AD5">
        <v>11.22633356</v>
      </c>
      <c r="AE5">
        <v>10.116147079999999</v>
      </c>
      <c r="AF5">
        <v>2.7224999999999997</v>
      </c>
      <c r="AG5">
        <v>11.828612639999999</v>
      </c>
      <c r="AH5">
        <v>46.922145399999991</v>
      </c>
      <c r="AI5">
        <v>4.6866767999999999</v>
      </c>
      <c r="AJ5">
        <v>0</v>
      </c>
      <c r="AK5">
        <v>15.572000000000001</v>
      </c>
      <c r="AL5">
        <v>0</v>
      </c>
      <c r="AM5">
        <v>4.849083299047618</v>
      </c>
      <c r="AN5">
        <v>0.68867999999999996</v>
      </c>
      <c r="AO5">
        <v>5.2315535999999998</v>
      </c>
      <c r="AP5">
        <v>3.9694090800000001</v>
      </c>
      <c r="AQ5">
        <v>13.917599999999998</v>
      </c>
      <c r="AR5">
        <v>15.072470399999998</v>
      </c>
      <c r="AS5">
        <v>10.028788848000001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30.381075838481294</v>
      </c>
      <c r="BB5">
        <f t="shared" si="0"/>
        <v>876.51670439912186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2.9487820315875379</v>
      </c>
      <c r="L6">
        <v>460.93088226749256</v>
      </c>
      <c r="M6">
        <v>22.14946600232172</v>
      </c>
      <c r="N6">
        <v>39.558409571010145</v>
      </c>
      <c r="O6">
        <v>0</v>
      </c>
      <c r="P6">
        <v>42.337381916329285</v>
      </c>
      <c r="Q6">
        <v>3.4195589203233254</v>
      </c>
      <c r="R6">
        <v>15.032600572641112</v>
      </c>
      <c r="S6">
        <v>8.2843630434782618</v>
      </c>
      <c r="T6">
        <v>0</v>
      </c>
      <c r="U6">
        <v>53.534056273719166</v>
      </c>
      <c r="V6">
        <v>6.0003047232097506</v>
      </c>
      <c r="W6">
        <v>13.035646457268077</v>
      </c>
      <c r="X6">
        <v>44.686653760774739</v>
      </c>
      <c r="Y6">
        <v>0</v>
      </c>
      <c r="Z6">
        <v>4.0214116799999999</v>
      </c>
      <c r="AA6">
        <v>13.088087999999999</v>
      </c>
      <c r="AB6">
        <v>12.121704815999999</v>
      </c>
      <c r="AC6">
        <v>8.9164694943999994</v>
      </c>
      <c r="AD6">
        <v>11.22633356</v>
      </c>
      <c r="AE6">
        <v>10.116147079999999</v>
      </c>
      <c r="AF6">
        <v>2.7224999999999997</v>
      </c>
      <c r="AG6">
        <v>11.828612639999999</v>
      </c>
      <c r="AH6">
        <v>46.922145399999991</v>
      </c>
      <c r="AI6">
        <v>4.6866767999999999</v>
      </c>
      <c r="AJ6">
        <v>0</v>
      </c>
      <c r="AK6">
        <v>15.572000000000001</v>
      </c>
      <c r="AL6">
        <v>0</v>
      </c>
      <c r="AM6">
        <v>4.849083299047618</v>
      </c>
      <c r="AN6">
        <v>0.68867999999999996</v>
      </c>
      <c r="AO6">
        <v>5.2315535999999998</v>
      </c>
      <c r="AP6">
        <v>3.9694090800000001</v>
      </c>
      <c r="AQ6">
        <v>13.917599999999998</v>
      </c>
      <c r="AR6">
        <v>15.072470399999998</v>
      </c>
      <c r="AS6">
        <v>10.028788848000001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30.381075838481294</v>
      </c>
      <c r="BB6">
        <f t="shared" si="0"/>
        <v>876.51670439912186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2.9487820315875379</v>
      </c>
      <c r="L7">
        <v>460.93088226749256</v>
      </c>
      <c r="M7">
        <v>22.14946600232172</v>
      </c>
      <c r="N7">
        <v>39.558409571010145</v>
      </c>
      <c r="O7">
        <v>0</v>
      </c>
      <c r="P7">
        <v>42.337381916329285</v>
      </c>
      <c r="Q7">
        <v>3.4195589203233254</v>
      </c>
      <c r="R7">
        <v>15.032600572641112</v>
      </c>
      <c r="S7">
        <v>8.2843630434782618</v>
      </c>
      <c r="T7">
        <v>0</v>
      </c>
      <c r="U7">
        <v>53.534056273719166</v>
      </c>
      <c r="V7">
        <v>6.0003047232097506</v>
      </c>
      <c r="W7">
        <v>13.035646457268077</v>
      </c>
      <c r="X7">
        <v>44.686653760774739</v>
      </c>
      <c r="Y7">
        <v>0</v>
      </c>
      <c r="Z7">
        <v>4.0214116799999999</v>
      </c>
      <c r="AA7">
        <v>13.088087999999999</v>
      </c>
      <c r="AB7">
        <v>12.121704815999999</v>
      </c>
      <c r="AC7">
        <v>8.9164694943999994</v>
      </c>
      <c r="AD7">
        <v>11.22633356</v>
      </c>
      <c r="AE7">
        <v>10.116147079999999</v>
      </c>
      <c r="AF7">
        <v>2.7224999999999997</v>
      </c>
      <c r="AG7">
        <v>11.828612639999999</v>
      </c>
      <c r="AH7">
        <v>46.922145399999991</v>
      </c>
      <c r="AI7">
        <v>5.8583460000000001</v>
      </c>
      <c r="AJ7">
        <v>0</v>
      </c>
      <c r="AK7">
        <v>15.572000000000001</v>
      </c>
      <c r="AL7">
        <v>0</v>
      </c>
      <c r="AM7">
        <v>4.849083299047618</v>
      </c>
      <c r="AN7">
        <v>0.68867999999999996</v>
      </c>
      <c r="AO7">
        <v>5.2315535999999998</v>
      </c>
      <c r="AP7">
        <v>3.9694090800000001</v>
      </c>
      <c r="AQ7">
        <v>11.211399999999998</v>
      </c>
      <c r="AR7">
        <v>15.072470399999998</v>
      </c>
      <c r="AS7">
        <v>9.7861171043999988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30.321539316881292</v>
      </c>
      <c r="BB7">
        <f t="shared" si="0"/>
        <v>874.79903837712186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2.9487820315875379</v>
      </c>
      <c r="L8">
        <v>460.93088226749256</v>
      </c>
      <c r="M8">
        <v>22.14946600232172</v>
      </c>
      <c r="N8">
        <v>39.558409571010145</v>
      </c>
      <c r="O8">
        <v>0</v>
      </c>
      <c r="P8">
        <v>42.337381916329285</v>
      </c>
      <c r="Q8">
        <v>3.4195589203233254</v>
      </c>
      <c r="R8">
        <v>15.032600572641112</v>
      </c>
      <c r="S8">
        <v>8.2843630434782618</v>
      </c>
      <c r="T8">
        <v>0</v>
      </c>
      <c r="U8">
        <v>53.534056273719166</v>
      </c>
      <c r="V8">
        <v>6.0003047232097506</v>
      </c>
      <c r="W8">
        <v>13.035646457268077</v>
      </c>
      <c r="X8">
        <v>44.686653760774739</v>
      </c>
      <c r="Y8">
        <v>0</v>
      </c>
      <c r="Z8">
        <v>4.0214116799999999</v>
      </c>
      <c r="AA8">
        <v>13.088087999999999</v>
      </c>
      <c r="AB8">
        <v>12.121704815999999</v>
      </c>
      <c r="AC8">
        <v>8.9164694943999994</v>
      </c>
      <c r="AD8">
        <v>11.22633356</v>
      </c>
      <c r="AE8">
        <v>10.116147079999999</v>
      </c>
      <c r="AF8">
        <v>2.7224999999999997</v>
      </c>
      <c r="AG8">
        <v>11.828612639999999</v>
      </c>
      <c r="AH8">
        <v>46.922145399999991</v>
      </c>
      <c r="AI8">
        <v>5.8583460000000001</v>
      </c>
      <c r="AJ8">
        <v>0</v>
      </c>
      <c r="AK8">
        <v>15.572000000000001</v>
      </c>
      <c r="AL8">
        <v>0</v>
      </c>
      <c r="AM8">
        <v>4.849083299047618</v>
      </c>
      <c r="AN8">
        <v>0.68867999999999996</v>
      </c>
      <c r="AO8">
        <v>5.2315535999999998</v>
      </c>
      <c r="AP8">
        <v>3.9694090800000001</v>
      </c>
      <c r="AQ8">
        <v>11.211399999999998</v>
      </c>
      <c r="AR8">
        <v>15.072470399999998</v>
      </c>
      <c r="AS8">
        <v>9.7861171043999988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30.321539316881292</v>
      </c>
      <c r="BB8">
        <f t="shared" si="0"/>
        <v>874.79903837712186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2.9487820315875379</v>
      </c>
      <c r="L9">
        <v>460.93088226749256</v>
      </c>
      <c r="M9">
        <v>22.759553700151546</v>
      </c>
      <c r="N9">
        <v>39.558409571010145</v>
      </c>
      <c r="O9">
        <v>0</v>
      </c>
      <c r="P9">
        <v>42.337381916329285</v>
      </c>
      <c r="Q9">
        <v>3.4195589203233254</v>
      </c>
      <c r="R9">
        <v>15.032600572641112</v>
      </c>
      <c r="S9">
        <v>8.2843630434782618</v>
      </c>
      <c r="T9">
        <v>0</v>
      </c>
      <c r="U9">
        <v>53.534056273719166</v>
      </c>
      <c r="V9">
        <v>6.0003047232097506</v>
      </c>
      <c r="W9">
        <v>13.035646457268077</v>
      </c>
      <c r="X9">
        <v>44.686653760774739</v>
      </c>
      <c r="Y9">
        <v>0</v>
      </c>
      <c r="Z9">
        <v>4.0214116799999999</v>
      </c>
      <c r="AA9">
        <v>13.088087999999999</v>
      </c>
      <c r="AB9">
        <v>12.121704815999999</v>
      </c>
      <c r="AC9">
        <v>8.9164694943999994</v>
      </c>
      <c r="AD9">
        <v>11.22633356</v>
      </c>
      <c r="AE9">
        <v>10.116147079999999</v>
      </c>
      <c r="AF9">
        <v>2.7224999999999997</v>
      </c>
      <c r="AG9">
        <v>11.828612639999999</v>
      </c>
      <c r="AH9">
        <v>46.922145399999991</v>
      </c>
      <c r="AI9">
        <v>5.8583460000000001</v>
      </c>
      <c r="AJ9">
        <v>0</v>
      </c>
      <c r="AK9">
        <v>15.572000000000001</v>
      </c>
      <c r="AL9">
        <v>0</v>
      </c>
      <c r="AM9">
        <v>4.849083299047618</v>
      </c>
      <c r="AN9">
        <v>0.68867999999999996</v>
      </c>
      <c r="AO9">
        <v>5.2315535999999998</v>
      </c>
      <c r="AP9">
        <v>3.9694090800000001</v>
      </c>
      <c r="AQ9">
        <v>10.4382</v>
      </c>
      <c r="AR9">
        <v>15.072470399999998</v>
      </c>
      <c r="AS9">
        <v>9.7861171043999988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30.316075054840482</v>
      </c>
      <c r="BB9">
        <f t="shared" si="0"/>
        <v>874.64139033699257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2.9487820315875379</v>
      </c>
      <c r="L10">
        <v>460.93088226749256</v>
      </c>
      <c r="M10">
        <v>22.759553700151546</v>
      </c>
      <c r="N10">
        <v>39.558409571010145</v>
      </c>
      <c r="O10">
        <v>0</v>
      </c>
      <c r="P10">
        <v>42.337381916329285</v>
      </c>
      <c r="Q10">
        <v>3.4195589203233254</v>
      </c>
      <c r="R10">
        <v>15.032600572641112</v>
      </c>
      <c r="S10">
        <v>8.2843630434782618</v>
      </c>
      <c r="T10">
        <v>0</v>
      </c>
      <c r="U10">
        <v>53.534056273719166</v>
      </c>
      <c r="V10">
        <v>6.0003047232097506</v>
      </c>
      <c r="W10">
        <v>13.035646457268077</v>
      </c>
      <c r="X10">
        <v>44.686653760774739</v>
      </c>
      <c r="Y10">
        <v>0</v>
      </c>
      <c r="Z10">
        <v>4.0214116799999999</v>
      </c>
      <c r="AA10">
        <v>13.088087999999999</v>
      </c>
      <c r="AB10">
        <v>12.121704815999999</v>
      </c>
      <c r="AC10">
        <v>8.9164694943999994</v>
      </c>
      <c r="AD10">
        <v>11.22633356</v>
      </c>
      <c r="AE10">
        <v>10.116147079999999</v>
      </c>
      <c r="AF10">
        <v>2.7224999999999997</v>
      </c>
      <c r="AG10">
        <v>11.828612639999999</v>
      </c>
      <c r="AH10">
        <v>46.922145399999991</v>
      </c>
      <c r="AI10">
        <v>5.8583460000000001</v>
      </c>
      <c r="AJ10">
        <v>0</v>
      </c>
      <c r="AK10">
        <v>15.572000000000001</v>
      </c>
      <c r="AL10">
        <v>0</v>
      </c>
      <c r="AM10">
        <v>4.849083299047618</v>
      </c>
      <c r="AN10">
        <v>0.68867999999999996</v>
      </c>
      <c r="AO10">
        <v>5.2315535999999998</v>
      </c>
      <c r="AP10">
        <v>3.9694090800000001</v>
      </c>
      <c r="AQ10">
        <v>6.9587999999999992</v>
      </c>
      <c r="AR10">
        <v>15.072470399999998</v>
      </c>
      <c r="AS10">
        <v>9.7861171043999988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30.199515154840476</v>
      </c>
      <c r="BB10">
        <f t="shared" si="0"/>
        <v>871.27855023699249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2.9487820315875379</v>
      </c>
      <c r="L11">
        <v>460.93088226749256</v>
      </c>
      <c r="M11">
        <v>22.759553700151546</v>
      </c>
      <c r="N11">
        <v>39.558409571010145</v>
      </c>
      <c r="O11">
        <v>0</v>
      </c>
      <c r="P11">
        <v>42.337381916329285</v>
      </c>
      <c r="Q11">
        <v>3.4209770363951475</v>
      </c>
      <c r="R11">
        <v>15.032600572641112</v>
      </c>
      <c r="S11">
        <v>8.2843630434782618</v>
      </c>
      <c r="T11">
        <v>0</v>
      </c>
      <c r="U11">
        <v>53.534056273719166</v>
      </c>
      <c r="V11">
        <v>6.0003047232097506</v>
      </c>
      <c r="W11">
        <v>13.035646457268077</v>
      </c>
      <c r="X11">
        <v>44.686653760774739</v>
      </c>
      <c r="Y11">
        <v>0</v>
      </c>
      <c r="Z11">
        <v>4.0214116799999999</v>
      </c>
      <c r="AA11">
        <v>13.088087999999999</v>
      </c>
      <c r="AB11">
        <v>12.121704815999999</v>
      </c>
      <c r="AC11">
        <v>8.9164694943999994</v>
      </c>
      <c r="AD11">
        <v>11.22633356</v>
      </c>
      <c r="AE11">
        <v>10.116147079999999</v>
      </c>
      <c r="AF11">
        <v>2.7224999999999997</v>
      </c>
      <c r="AG11">
        <v>11.828612639999999</v>
      </c>
      <c r="AH11">
        <v>34.864751999999996</v>
      </c>
      <c r="AI11">
        <v>5.8583460000000001</v>
      </c>
      <c r="AJ11">
        <v>0</v>
      </c>
      <c r="AK11">
        <v>15.572000000000001</v>
      </c>
      <c r="AL11">
        <v>0</v>
      </c>
      <c r="AM11">
        <v>4.849083299047618</v>
      </c>
      <c r="AN11">
        <v>0.68867999999999996</v>
      </c>
      <c r="AO11">
        <v>5.2315535999999998</v>
      </c>
      <c r="AP11">
        <v>3.9694090800000001</v>
      </c>
      <c r="AQ11">
        <v>6.9587999999999992</v>
      </c>
      <c r="AR11">
        <v>15.072470399999998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29.795639805537554</v>
      </c>
      <c r="BB11">
        <f t="shared" si="0"/>
        <v>859.62645030236718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2.9487820315875379</v>
      </c>
      <c r="L12">
        <v>379.99733371768929</v>
      </c>
      <c r="M12">
        <v>22.759553700151546</v>
      </c>
      <c r="N12">
        <v>39.558409571010145</v>
      </c>
      <c r="O12">
        <v>0</v>
      </c>
      <c r="P12">
        <v>42.337381916329285</v>
      </c>
      <c r="Q12">
        <v>3.4209770363951475</v>
      </c>
      <c r="R12">
        <v>15.032600572641112</v>
      </c>
      <c r="S12">
        <v>8.2843630434782618</v>
      </c>
      <c r="T12">
        <v>0</v>
      </c>
      <c r="U12">
        <v>53.534056273719166</v>
      </c>
      <c r="V12">
        <v>6.0003047232097506</v>
      </c>
      <c r="W12">
        <v>13.035646457268077</v>
      </c>
      <c r="X12">
        <v>44.686653760774739</v>
      </c>
      <c r="Y12">
        <v>0</v>
      </c>
      <c r="Z12">
        <v>4.0214116799999999</v>
      </c>
      <c r="AA12">
        <v>13.088087999999999</v>
      </c>
      <c r="AB12">
        <v>12.121704815999999</v>
      </c>
      <c r="AC12">
        <v>8.9164694943999994</v>
      </c>
      <c r="AD12">
        <v>11.22633356</v>
      </c>
      <c r="AE12">
        <v>10.116147079999999</v>
      </c>
      <c r="AF12">
        <v>2.7224999999999997</v>
      </c>
      <c r="AG12">
        <v>11.828612639999999</v>
      </c>
      <c r="AH12">
        <v>23.243167999999997</v>
      </c>
      <c r="AI12">
        <v>5.8583460000000001</v>
      </c>
      <c r="AJ12">
        <v>0</v>
      </c>
      <c r="AK12">
        <v>15.572000000000001</v>
      </c>
      <c r="AL12">
        <v>0</v>
      </c>
      <c r="AM12">
        <v>4.849083299047618</v>
      </c>
      <c r="AN12">
        <v>0.68867999999999996</v>
      </c>
      <c r="AO12">
        <v>5.2315535999999998</v>
      </c>
      <c r="AP12">
        <v>3.9694090800000001</v>
      </c>
      <c r="AQ12">
        <v>3.6726999999999994</v>
      </c>
      <c r="AR12">
        <v>15.072470399999998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26.584958481660522</v>
      </c>
      <c r="BB12">
        <f t="shared" si="0"/>
        <v>766.99589907644099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2.9487820315875379</v>
      </c>
      <c r="L13">
        <v>329.99756449380681</v>
      </c>
      <c r="M13">
        <v>22.759553700151546</v>
      </c>
      <c r="N13">
        <v>39.558409571010145</v>
      </c>
      <c r="O13">
        <v>0</v>
      </c>
      <c r="P13">
        <v>42.337381916329285</v>
      </c>
      <c r="Q13">
        <v>3.4209770363951475</v>
      </c>
      <c r="R13">
        <v>15.032600572641112</v>
      </c>
      <c r="S13">
        <v>8.2843630434782618</v>
      </c>
      <c r="T13">
        <v>0</v>
      </c>
      <c r="U13">
        <v>53.534056273719166</v>
      </c>
      <c r="V13">
        <v>6.0003047232097506</v>
      </c>
      <c r="W13">
        <v>13.035646457268077</v>
      </c>
      <c r="X13">
        <v>44.686653760774739</v>
      </c>
      <c r="Y13">
        <v>0</v>
      </c>
      <c r="Z13">
        <v>4.0214116799999999</v>
      </c>
      <c r="AA13">
        <v>13.088087999999999</v>
      </c>
      <c r="AB13">
        <v>12.121704815999999</v>
      </c>
      <c r="AC13">
        <v>8.9164694943999994</v>
      </c>
      <c r="AD13">
        <v>11.22633356</v>
      </c>
      <c r="AE13">
        <v>10.116147079999999</v>
      </c>
      <c r="AF13">
        <v>2.7224999999999997</v>
      </c>
      <c r="AG13">
        <v>11.828612639999999</v>
      </c>
      <c r="AH13">
        <v>11.621583999999999</v>
      </c>
      <c r="AI13">
        <v>5.8583460000000001</v>
      </c>
      <c r="AJ13">
        <v>0</v>
      </c>
      <c r="AK13">
        <v>15.572000000000001</v>
      </c>
      <c r="AL13">
        <v>0</v>
      </c>
      <c r="AM13">
        <v>4.849083299047618</v>
      </c>
      <c r="AN13">
        <v>0.68867999999999996</v>
      </c>
      <c r="AO13">
        <v>5.2315535999999998</v>
      </c>
      <c r="AP13">
        <v>3.9694090800000001</v>
      </c>
      <c r="AQ13">
        <v>3.6726999999999994</v>
      </c>
      <c r="AR13">
        <v>15.072470399999998</v>
      </c>
      <c r="AS13">
        <v>10.028788848000001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24.528772738772101</v>
      </c>
      <c r="BB13">
        <f t="shared" si="0"/>
        <v>707.6734033390469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2.9487820315875379</v>
      </c>
      <c r="L14">
        <v>329.99756449380681</v>
      </c>
      <c r="M14">
        <v>22.759553700151546</v>
      </c>
      <c r="N14">
        <v>39.558409571010145</v>
      </c>
      <c r="O14">
        <v>0</v>
      </c>
      <c r="P14">
        <v>42.337381916329285</v>
      </c>
      <c r="Q14">
        <v>3.4209770363951475</v>
      </c>
      <c r="R14">
        <v>15.032600572641112</v>
      </c>
      <c r="S14">
        <v>8.2843630434782618</v>
      </c>
      <c r="T14">
        <v>0</v>
      </c>
      <c r="U14">
        <v>53.534056273719166</v>
      </c>
      <c r="V14">
        <v>6.0003047232097506</v>
      </c>
      <c r="W14">
        <v>13.035646457268077</v>
      </c>
      <c r="X14">
        <v>44.686653760774739</v>
      </c>
      <c r="Y14">
        <v>0</v>
      </c>
      <c r="Z14">
        <v>4.0214116799999999</v>
      </c>
      <c r="AA14">
        <v>13.088087999999999</v>
      </c>
      <c r="AB14">
        <v>12.121704815999999</v>
      </c>
      <c r="AC14">
        <v>8.9164694943999994</v>
      </c>
      <c r="AD14">
        <v>11.22633356</v>
      </c>
      <c r="AE14">
        <v>10.116147079999999</v>
      </c>
      <c r="AF14">
        <v>2.7224999999999997</v>
      </c>
      <c r="AG14">
        <v>11.828612639999999</v>
      </c>
      <c r="AH14">
        <v>0</v>
      </c>
      <c r="AI14">
        <v>5.8583460000000001</v>
      </c>
      <c r="AJ14">
        <v>0</v>
      </c>
      <c r="AK14">
        <v>15.572000000000001</v>
      </c>
      <c r="AL14">
        <v>0</v>
      </c>
      <c r="AM14">
        <v>4.849083299047618</v>
      </c>
      <c r="AN14">
        <v>0.68867999999999996</v>
      </c>
      <c r="AO14">
        <v>5.2315535999999998</v>
      </c>
      <c r="AP14">
        <v>3.9694090800000001</v>
      </c>
      <c r="AQ14">
        <v>0</v>
      </c>
      <c r="AR14">
        <v>15.072470399999998</v>
      </c>
      <c r="AS14">
        <v>10.028788848000001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24.016414224772099</v>
      </c>
      <c r="BB14">
        <f t="shared" si="0"/>
        <v>692.89147785304692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269.99738903225801</v>
      </c>
      <c r="M15">
        <v>22.759553700151546</v>
      </c>
      <c r="N15">
        <v>39.558409571010145</v>
      </c>
      <c r="O15">
        <v>0</v>
      </c>
      <c r="P15">
        <v>42.337381916329285</v>
      </c>
      <c r="Q15">
        <v>2.0423743500866549</v>
      </c>
      <c r="R15">
        <v>4.1303956797283909</v>
      </c>
      <c r="S15">
        <v>2.0455217391304346</v>
      </c>
      <c r="T15">
        <v>0</v>
      </c>
      <c r="U15">
        <v>53.534056273719166</v>
      </c>
      <c r="V15">
        <v>6.0003047232097506</v>
      </c>
      <c r="W15">
        <v>13.035646457268077</v>
      </c>
      <c r="X15">
        <v>44.686653760774739</v>
      </c>
      <c r="Y15">
        <v>0</v>
      </c>
      <c r="Z15">
        <v>4.0214116799999999</v>
      </c>
      <c r="AA15">
        <v>13.088087999999999</v>
      </c>
      <c r="AB15">
        <v>12.121704815999999</v>
      </c>
      <c r="AC15">
        <v>8.9164694943999994</v>
      </c>
      <c r="AD15">
        <v>11.22633356</v>
      </c>
      <c r="AE15">
        <v>10.116147079999999</v>
      </c>
      <c r="AF15">
        <v>2.7224999999999997</v>
      </c>
      <c r="AG15">
        <v>11.828612639999999</v>
      </c>
      <c r="AH15">
        <v>0</v>
      </c>
      <c r="AI15">
        <v>5.8583460000000001</v>
      </c>
      <c r="AJ15">
        <v>0</v>
      </c>
      <c r="AK15">
        <v>15.572000000000001</v>
      </c>
      <c r="AL15">
        <v>0</v>
      </c>
      <c r="AM15">
        <v>4.849083299047618</v>
      </c>
      <c r="AN15">
        <v>0.68867999999999996</v>
      </c>
      <c r="AO15">
        <v>5.2315535999999998</v>
      </c>
      <c r="AP15">
        <v>3.5370971999999998</v>
      </c>
      <c r="AQ15">
        <v>0</v>
      </c>
      <c r="AR15">
        <v>15.072470399999998</v>
      </c>
      <c r="AS15">
        <v>10.028788848000001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21.272733839017949</v>
      </c>
      <c r="BB15">
        <f t="shared" si="0"/>
        <v>613.73423998209569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269.99738903225801</v>
      </c>
      <c r="M16">
        <v>22.759553700151546</v>
      </c>
      <c r="N16">
        <v>39.558409571010145</v>
      </c>
      <c r="O16">
        <v>0</v>
      </c>
      <c r="P16">
        <v>42.337381916329285</v>
      </c>
      <c r="Q16">
        <v>2.0423743500866549</v>
      </c>
      <c r="R16">
        <v>4.1303956797283909</v>
      </c>
      <c r="S16">
        <v>2.0455217391304346</v>
      </c>
      <c r="T16">
        <v>0</v>
      </c>
      <c r="U16">
        <v>53.534056273719166</v>
      </c>
      <c r="V16">
        <v>6.0003047232097506</v>
      </c>
      <c r="W16">
        <v>13.035646457268077</v>
      </c>
      <c r="X16">
        <v>44.686653760774739</v>
      </c>
      <c r="Y16">
        <v>0</v>
      </c>
      <c r="Z16">
        <v>4.0214116799999999</v>
      </c>
      <c r="AA16">
        <v>13.088087999999999</v>
      </c>
      <c r="AB16">
        <v>12.121704815999999</v>
      </c>
      <c r="AC16">
        <v>8.9164694943999994</v>
      </c>
      <c r="AD16">
        <v>11.22633356</v>
      </c>
      <c r="AE16">
        <v>10.116147079999999</v>
      </c>
      <c r="AF16">
        <v>2.7224999999999997</v>
      </c>
      <c r="AG16">
        <v>11.828612639999999</v>
      </c>
      <c r="AH16">
        <v>0</v>
      </c>
      <c r="AI16">
        <v>5.8583460000000001</v>
      </c>
      <c r="AJ16">
        <v>0</v>
      </c>
      <c r="AK16">
        <v>15.572000000000001</v>
      </c>
      <c r="AL16">
        <v>0</v>
      </c>
      <c r="AM16">
        <v>4.849083299047618</v>
      </c>
      <c r="AN16">
        <v>0.68867999999999996</v>
      </c>
      <c r="AO16">
        <v>5.2315535999999998</v>
      </c>
      <c r="AP16">
        <v>3.5370971999999998</v>
      </c>
      <c r="AQ16">
        <v>0</v>
      </c>
      <c r="AR16">
        <v>16.088592000000002</v>
      </c>
      <c r="AS16">
        <v>10.028788848000001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21.306773912617953</v>
      </c>
      <c r="BB16">
        <f t="shared" si="0"/>
        <v>614.71632150849564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269.80445335847742</v>
      </c>
      <c r="M17">
        <v>22.759553700151546</v>
      </c>
      <c r="N17">
        <v>39.558409571010145</v>
      </c>
      <c r="O17">
        <v>0</v>
      </c>
      <c r="P17">
        <v>42.337381916329285</v>
      </c>
      <c r="Q17">
        <v>2.0423743500866549</v>
      </c>
      <c r="R17">
        <v>4.1303956797283909</v>
      </c>
      <c r="S17">
        <v>2.0455217391304346</v>
      </c>
      <c r="T17">
        <v>0</v>
      </c>
      <c r="U17">
        <v>53.534056273719166</v>
      </c>
      <c r="V17">
        <v>6.3617514970059874</v>
      </c>
      <c r="W17">
        <v>13.035646457268077</v>
      </c>
      <c r="X17">
        <v>44.686653760774739</v>
      </c>
      <c r="Y17">
        <v>0</v>
      </c>
      <c r="Z17">
        <v>4.0214116799999999</v>
      </c>
      <c r="AA17">
        <v>13.088087999999999</v>
      </c>
      <c r="AB17">
        <v>12.121704815999999</v>
      </c>
      <c r="AC17">
        <v>8.9164694943999994</v>
      </c>
      <c r="AD17">
        <v>11.22633356</v>
      </c>
      <c r="AE17">
        <v>10.116147079999999</v>
      </c>
      <c r="AF17">
        <v>2.7224999999999997</v>
      </c>
      <c r="AG17">
        <v>11.828612639999999</v>
      </c>
      <c r="AH17">
        <v>0</v>
      </c>
      <c r="AI17">
        <v>5.8583460000000001</v>
      </c>
      <c r="AJ17">
        <v>0</v>
      </c>
      <c r="AK17">
        <v>15.572000000000001</v>
      </c>
      <c r="AL17">
        <v>0</v>
      </c>
      <c r="AM17">
        <v>4.849083299047618</v>
      </c>
      <c r="AN17">
        <v>0.68867999999999996</v>
      </c>
      <c r="AO17">
        <v>5.2315535999999998</v>
      </c>
      <c r="AP17">
        <v>3.5370971999999998</v>
      </c>
      <c r="AQ17">
        <v>0</v>
      </c>
      <c r="AR17">
        <v>16.088592000000002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21.304289448253535</v>
      </c>
      <c r="BB17">
        <f t="shared" si="0"/>
        <v>614.6446453292757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269.80445335847742</v>
      </c>
      <c r="M18">
        <v>22.759553700151546</v>
      </c>
      <c r="N18">
        <v>39.558409571010145</v>
      </c>
      <c r="O18">
        <v>0</v>
      </c>
      <c r="P18">
        <v>42.337381916329285</v>
      </c>
      <c r="Q18">
        <v>2.0423743500866549</v>
      </c>
      <c r="R18">
        <v>4.1303956797283909</v>
      </c>
      <c r="S18">
        <v>2.0455217391304346</v>
      </c>
      <c r="T18">
        <v>0</v>
      </c>
      <c r="U18">
        <v>53.534056273719166</v>
      </c>
      <c r="V18">
        <v>6.3617514970059874</v>
      </c>
      <c r="W18">
        <v>4.997396486486485</v>
      </c>
      <c r="X18">
        <v>44.686653760774739</v>
      </c>
      <c r="Y18">
        <v>0</v>
      </c>
      <c r="Z18">
        <v>4.0214116799999999</v>
      </c>
      <c r="AA18">
        <v>13.088087999999999</v>
      </c>
      <c r="AB18">
        <v>12.121704815999999</v>
      </c>
      <c r="AC18">
        <v>8.9164694943999994</v>
      </c>
      <c r="AD18">
        <v>11.22633356</v>
      </c>
      <c r="AE18">
        <v>10.116147079999999</v>
      </c>
      <c r="AF18">
        <v>2.7224999999999997</v>
      </c>
      <c r="AG18">
        <v>11.828612639999999</v>
      </c>
      <c r="AH18">
        <v>0</v>
      </c>
      <c r="AI18">
        <v>5.8583460000000001</v>
      </c>
      <c r="AJ18">
        <v>0</v>
      </c>
      <c r="AK18">
        <v>15.572000000000001</v>
      </c>
      <c r="AL18">
        <v>0</v>
      </c>
      <c r="AM18">
        <v>4.849083299047618</v>
      </c>
      <c r="AN18">
        <v>0.68867999999999996</v>
      </c>
      <c r="AO18">
        <v>5.2315535999999998</v>
      </c>
      <c r="AP18">
        <v>3.5370971999999998</v>
      </c>
      <c r="AQ18">
        <v>0</v>
      </c>
      <c r="AR18">
        <v>16.088592000000002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21.035008023466581</v>
      </c>
      <c r="BB18">
        <f t="shared" si="0"/>
        <v>606.87567678328094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269.99735371568852</v>
      </c>
      <c r="M19">
        <v>22.759553700151546</v>
      </c>
      <c r="N19">
        <v>39.558409571010145</v>
      </c>
      <c r="O19">
        <v>0</v>
      </c>
      <c r="P19">
        <v>42.337381916329285</v>
      </c>
      <c r="Q19">
        <v>2.0423743500866549</v>
      </c>
      <c r="R19">
        <v>4.1303956797283909</v>
      </c>
      <c r="S19">
        <v>2.0455217391304346</v>
      </c>
      <c r="T19">
        <v>0</v>
      </c>
      <c r="U19">
        <v>53.534056273719166</v>
      </c>
      <c r="V19">
        <v>6.3617514970059874</v>
      </c>
      <c r="W19">
        <v>4.997396486486485</v>
      </c>
      <c r="X19">
        <v>44.686653760774739</v>
      </c>
      <c r="Y19">
        <v>0</v>
      </c>
      <c r="Z19">
        <v>4.0214116799999999</v>
      </c>
      <c r="AA19">
        <v>13.088087999999999</v>
      </c>
      <c r="AB19">
        <v>12.121704815999999</v>
      </c>
      <c r="AC19">
        <v>8.9164694943999994</v>
      </c>
      <c r="AD19">
        <v>11.22633356</v>
      </c>
      <c r="AE19">
        <v>10.116147079999999</v>
      </c>
      <c r="AF19">
        <v>2.7224999999999997</v>
      </c>
      <c r="AG19">
        <v>11.828612639999999</v>
      </c>
      <c r="AH19">
        <v>0</v>
      </c>
      <c r="AI19">
        <v>5.8583460000000001</v>
      </c>
      <c r="AJ19">
        <v>0</v>
      </c>
      <c r="AK19">
        <v>15.572000000000001</v>
      </c>
      <c r="AL19">
        <v>0</v>
      </c>
      <c r="AM19">
        <v>4.849083299047618</v>
      </c>
      <c r="AN19">
        <v>0.68867999999999996</v>
      </c>
      <c r="AO19">
        <v>5.2315535999999998</v>
      </c>
      <c r="AP19">
        <v>3.5370971999999998</v>
      </c>
      <c r="AQ19">
        <v>0</v>
      </c>
      <c r="AR19">
        <v>16.088592000000002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21.041470185434399</v>
      </c>
      <c r="BB19">
        <f t="shared" si="0"/>
        <v>607.06211497852428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269.99735371568852</v>
      </c>
      <c r="M20">
        <v>22.759553700151546</v>
      </c>
      <c r="N20">
        <v>39.558409571010145</v>
      </c>
      <c r="O20">
        <v>0</v>
      </c>
      <c r="P20">
        <v>42.337381916329285</v>
      </c>
      <c r="Q20">
        <v>2.0423743500866549</v>
      </c>
      <c r="R20">
        <v>4.1303956797283909</v>
      </c>
      <c r="S20">
        <v>2.0455217391304346</v>
      </c>
      <c r="T20">
        <v>0</v>
      </c>
      <c r="U20">
        <v>53.534056273719166</v>
      </c>
      <c r="V20">
        <v>6.3617514970059874</v>
      </c>
      <c r="W20">
        <v>4.997396486486485</v>
      </c>
      <c r="X20">
        <v>44.686653760774739</v>
      </c>
      <c r="Y20">
        <v>0</v>
      </c>
      <c r="Z20">
        <v>4.0214116799999999</v>
      </c>
      <c r="AA20">
        <v>13.088087999999999</v>
      </c>
      <c r="AB20">
        <v>12.121704815999999</v>
      </c>
      <c r="AC20">
        <v>8.9164694943999994</v>
      </c>
      <c r="AD20">
        <v>11.22633356</v>
      </c>
      <c r="AE20">
        <v>10.116147079999999</v>
      </c>
      <c r="AF20">
        <v>2.7224999999999997</v>
      </c>
      <c r="AG20">
        <v>11.828612639999999</v>
      </c>
      <c r="AH20">
        <v>0</v>
      </c>
      <c r="AI20">
        <v>5.8583460000000001</v>
      </c>
      <c r="AJ20">
        <v>0</v>
      </c>
      <c r="AK20">
        <v>15.572000000000001</v>
      </c>
      <c r="AL20">
        <v>0</v>
      </c>
      <c r="AM20">
        <v>4.849083299047618</v>
      </c>
      <c r="AN20">
        <v>0.68867999999999996</v>
      </c>
      <c r="AO20">
        <v>5.2315535999999998</v>
      </c>
      <c r="AP20">
        <v>3.5370971999999998</v>
      </c>
      <c r="AQ20">
        <v>0</v>
      </c>
      <c r="AR20">
        <v>15.072470399999998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21.007430111834395</v>
      </c>
      <c r="BB20">
        <f t="shared" si="0"/>
        <v>606.08003345212433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270.00375882168601</v>
      </c>
      <c r="M21">
        <v>22.089380658140541</v>
      </c>
      <c r="N21">
        <v>36.246660388927829</v>
      </c>
      <c r="O21">
        <v>0</v>
      </c>
      <c r="P21">
        <v>42.347728295096715</v>
      </c>
      <c r="Q21">
        <v>2.0423743500866549</v>
      </c>
      <c r="R21">
        <v>4.1303956797283909</v>
      </c>
      <c r="S21">
        <v>2.0455217391304346</v>
      </c>
      <c r="T21">
        <v>0</v>
      </c>
      <c r="U21">
        <v>53.534056273719166</v>
      </c>
      <c r="V21">
        <v>6.3617514970059874</v>
      </c>
      <c r="W21">
        <v>4.997396486486485</v>
      </c>
      <c r="X21">
        <v>44.686653760774739</v>
      </c>
      <c r="Y21">
        <v>0</v>
      </c>
      <c r="Z21">
        <v>4.0214116799999999</v>
      </c>
      <c r="AA21">
        <v>13.088087999999999</v>
      </c>
      <c r="AB21">
        <v>12.121704815999999</v>
      </c>
      <c r="AC21">
        <v>8.9164694943999994</v>
      </c>
      <c r="AD21">
        <v>11.22633356</v>
      </c>
      <c r="AE21">
        <v>10.116147079999999</v>
      </c>
      <c r="AF21">
        <v>2.7224999999999997</v>
      </c>
      <c r="AG21">
        <v>11.828612639999999</v>
      </c>
      <c r="AH21">
        <v>0</v>
      </c>
      <c r="AI21">
        <v>1.5622255999999997</v>
      </c>
      <c r="AJ21">
        <v>0</v>
      </c>
      <c r="AK21">
        <v>15.572000000000001</v>
      </c>
      <c r="AL21">
        <v>0</v>
      </c>
      <c r="AM21">
        <v>4.849083299047618</v>
      </c>
      <c r="AN21">
        <v>0.68867999999999996</v>
      </c>
      <c r="AO21">
        <v>5.2315535999999998</v>
      </c>
      <c r="AP21">
        <v>3.5370971999999998</v>
      </c>
      <c r="AQ21">
        <v>1.7396999999999998</v>
      </c>
      <c r="AR21">
        <v>15.072470399999998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20.788957018330429</v>
      </c>
      <c r="BB21">
        <f t="shared" si="0"/>
        <v>599.77691540629996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270.00375882168601</v>
      </c>
      <c r="M22">
        <v>22.089380658140541</v>
      </c>
      <c r="N22">
        <v>36.246660388927829</v>
      </c>
      <c r="O22">
        <v>0</v>
      </c>
      <c r="P22">
        <v>42.347728295096715</v>
      </c>
      <c r="Q22">
        <v>2.0423743500866549</v>
      </c>
      <c r="R22">
        <v>4.1303956797283909</v>
      </c>
      <c r="S22">
        <v>2.0455217391304346</v>
      </c>
      <c r="T22">
        <v>0</v>
      </c>
      <c r="U22">
        <v>53.534056273719166</v>
      </c>
      <c r="V22">
        <v>6.3617514970059874</v>
      </c>
      <c r="W22">
        <v>4.997396486486485</v>
      </c>
      <c r="X22">
        <v>44.686653760774739</v>
      </c>
      <c r="Y22">
        <v>0</v>
      </c>
      <c r="Z22">
        <v>4.0214116799999999</v>
      </c>
      <c r="AA22">
        <v>13.088087999999999</v>
      </c>
      <c r="AB22">
        <v>12.121704815999999</v>
      </c>
      <c r="AC22">
        <v>8.9164694943999994</v>
      </c>
      <c r="AD22">
        <v>11.22633356</v>
      </c>
      <c r="AE22">
        <v>10.116147079999999</v>
      </c>
      <c r="AF22">
        <v>2.7224999999999997</v>
      </c>
      <c r="AG22">
        <v>11.828612639999999</v>
      </c>
      <c r="AH22">
        <v>0</v>
      </c>
      <c r="AI22">
        <v>1.5622255999999997</v>
      </c>
      <c r="AJ22">
        <v>0</v>
      </c>
      <c r="AK22">
        <v>15.572000000000001</v>
      </c>
      <c r="AL22">
        <v>0</v>
      </c>
      <c r="AM22">
        <v>4.849083299047618</v>
      </c>
      <c r="AN22">
        <v>0.68867999999999996</v>
      </c>
      <c r="AO22">
        <v>5.2315535999999998</v>
      </c>
      <c r="AP22">
        <v>3.5370971999999998</v>
      </c>
      <c r="AQ22">
        <v>3.4793999999999996</v>
      </c>
      <c r="AR22">
        <v>15.072470399999998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20.847236968330428</v>
      </c>
      <c r="BB22">
        <f t="shared" si="0"/>
        <v>601.45833545630001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260.9625325616438</v>
      </c>
      <c r="M23">
        <v>22.089380658140541</v>
      </c>
      <c r="N23">
        <v>36.246660388927829</v>
      </c>
      <c r="O23">
        <v>0</v>
      </c>
      <c r="P23">
        <v>42.462314939434719</v>
      </c>
      <c r="Q23">
        <v>2.0685895734597151</v>
      </c>
      <c r="R23">
        <v>3.0974991750687439</v>
      </c>
      <c r="S23">
        <v>2.0645438764251565</v>
      </c>
      <c r="T23">
        <v>0</v>
      </c>
      <c r="U23">
        <v>53.534056273719166</v>
      </c>
      <c r="V23">
        <v>6.3617514970059874</v>
      </c>
      <c r="W23">
        <v>4.997396486486485</v>
      </c>
      <c r="X23">
        <v>45.260064010106852</v>
      </c>
      <c r="Y23">
        <v>0</v>
      </c>
      <c r="Z23">
        <v>4.0214116799999999</v>
      </c>
      <c r="AA23">
        <v>13.088087999999999</v>
      </c>
      <c r="AB23">
        <v>12.121704815999999</v>
      </c>
      <c r="AC23">
        <v>8.9164694943999994</v>
      </c>
      <c r="AD23">
        <v>11.22633356</v>
      </c>
      <c r="AE23">
        <v>10.116147079999999</v>
      </c>
      <c r="AF23">
        <v>2.7224999999999997</v>
      </c>
      <c r="AG23">
        <v>11.828612639999999</v>
      </c>
      <c r="AH23">
        <v>0</v>
      </c>
      <c r="AI23">
        <v>1.5622255999999997</v>
      </c>
      <c r="AJ23">
        <v>0</v>
      </c>
      <c r="AK23">
        <v>15.572000000000001</v>
      </c>
      <c r="AL23">
        <v>0</v>
      </c>
      <c r="AM23">
        <v>4.849083299047618</v>
      </c>
      <c r="AN23">
        <v>0.68867999999999996</v>
      </c>
      <c r="AO23">
        <v>5.2315535999999998</v>
      </c>
      <c r="AP23">
        <v>3.5370971999999998</v>
      </c>
      <c r="AQ23">
        <v>3.6726999999999994</v>
      </c>
      <c r="AR23">
        <v>15.072470399999998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20.540792674110058</v>
      </c>
      <c r="BB23">
        <f t="shared" si="0"/>
        <v>592.61719124015622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2.9487820315875379</v>
      </c>
      <c r="L24">
        <v>318.95359430624433</v>
      </c>
      <c r="M24">
        <v>22.089380658140541</v>
      </c>
      <c r="N24">
        <v>36.246660388927829</v>
      </c>
      <c r="O24">
        <v>0</v>
      </c>
      <c r="P24">
        <v>42.462314939434719</v>
      </c>
      <c r="Q24">
        <v>3.3505592417061614</v>
      </c>
      <c r="R24">
        <v>13.002527013177158</v>
      </c>
      <c r="S24">
        <v>8.1001365346922771</v>
      </c>
      <c r="T24">
        <v>0</v>
      </c>
      <c r="U24">
        <v>53.534056273719166</v>
      </c>
      <c r="V24">
        <v>6.3617514970059874</v>
      </c>
      <c r="W24">
        <v>13.035646457268077</v>
      </c>
      <c r="X24">
        <v>45.260064010106852</v>
      </c>
      <c r="Y24">
        <v>0</v>
      </c>
      <c r="Z24">
        <v>4.0214116799999999</v>
      </c>
      <c r="AA24">
        <v>13.088087999999999</v>
      </c>
      <c r="AB24">
        <v>12.121704815999999</v>
      </c>
      <c r="AC24">
        <v>8.9164694943999994</v>
      </c>
      <c r="AD24">
        <v>11.22633356</v>
      </c>
      <c r="AE24">
        <v>10.116147079999999</v>
      </c>
      <c r="AF24">
        <v>2.7224999999999997</v>
      </c>
      <c r="AG24">
        <v>11.828612639999999</v>
      </c>
      <c r="AH24">
        <v>0</v>
      </c>
      <c r="AI24">
        <v>1.5622255999999997</v>
      </c>
      <c r="AJ24">
        <v>0</v>
      </c>
      <c r="AK24">
        <v>15.572000000000001</v>
      </c>
      <c r="AL24">
        <v>0</v>
      </c>
      <c r="AM24">
        <v>4.849083299047618</v>
      </c>
      <c r="AN24">
        <v>0.68867999999999996</v>
      </c>
      <c r="AO24">
        <v>5.2315535999999998</v>
      </c>
      <c r="AP24">
        <v>3.5370971999999998</v>
      </c>
      <c r="AQ24">
        <v>3.6726999999999994</v>
      </c>
      <c r="AR24">
        <v>15.072470399999998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23.428515333983356</v>
      </c>
      <c r="BB24">
        <f t="shared" si="0"/>
        <v>675.93015249187476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2.9487820315875379</v>
      </c>
      <c r="L25">
        <v>400.00185866033058</v>
      </c>
      <c r="M25">
        <v>22.089380658140541</v>
      </c>
      <c r="N25">
        <v>36.246660388927829</v>
      </c>
      <c r="O25">
        <v>0</v>
      </c>
      <c r="P25">
        <v>42.462314939434719</v>
      </c>
      <c r="Q25">
        <v>3.3505592417061614</v>
      </c>
      <c r="R25">
        <v>13.002527013177158</v>
      </c>
      <c r="S25">
        <v>8.1001365346922771</v>
      </c>
      <c r="T25">
        <v>0</v>
      </c>
      <c r="U25">
        <v>53.534056273719166</v>
      </c>
      <c r="V25">
        <v>6.3617514970059874</v>
      </c>
      <c r="W25">
        <v>13.035646457268077</v>
      </c>
      <c r="X25">
        <v>45.260064010106852</v>
      </c>
      <c r="Y25">
        <v>0</v>
      </c>
      <c r="Z25">
        <v>4.0214116799999999</v>
      </c>
      <c r="AA25">
        <v>13.088087999999999</v>
      </c>
      <c r="AB25">
        <v>12.121704815999999</v>
      </c>
      <c r="AC25">
        <v>8.9164694943999994</v>
      </c>
      <c r="AD25">
        <v>11.22633356</v>
      </c>
      <c r="AE25">
        <v>10.116147079999999</v>
      </c>
      <c r="AF25">
        <v>2.7224999999999997</v>
      </c>
      <c r="AG25">
        <v>11.828612639999999</v>
      </c>
      <c r="AH25">
        <v>0</v>
      </c>
      <c r="AI25">
        <v>1.1716692</v>
      </c>
      <c r="AJ25">
        <v>0</v>
      </c>
      <c r="AK25">
        <v>15.572000000000001</v>
      </c>
      <c r="AL25">
        <v>0</v>
      </c>
      <c r="AM25">
        <v>4.849083299047618</v>
      </c>
      <c r="AN25">
        <v>0.68867999999999996</v>
      </c>
      <c r="AO25">
        <v>5.2315535999999998</v>
      </c>
      <c r="AP25">
        <v>3.5370971999999998</v>
      </c>
      <c r="AQ25">
        <v>6.9587999999999992</v>
      </c>
      <c r="AR25">
        <v>15.072470399999998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26.240632729034168</v>
      </c>
      <c r="BB25">
        <f t="shared" si="0"/>
        <v>757.06184305091028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2.9487820315875379</v>
      </c>
      <c r="L26">
        <v>400.00185866033058</v>
      </c>
      <c r="M26">
        <v>22.089380658140541</v>
      </c>
      <c r="N26">
        <v>36.246660388927829</v>
      </c>
      <c r="O26">
        <v>0</v>
      </c>
      <c r="P26">
        <v>42.462314939434719</v>
      </c>
      <c r="Q26">
        <v>3.3505592417061614</v>
      </c>
      <c r="R26">
        <v>13.002527013177158</v>
      </c>
      <c r="S26">
        <v>8.1001365346922771</v>
      </c>
      <c r="T26">
        <v>0</v>
      </c>
      <c r="U26">
        <v>53.534056273719166</v>
      </c>
      <c r="V26">
        <v>6.3617514970059874</v>
      </c>
      <c r="W26">
        <v>13.035646457268077</v>
      </c>
      <c r="X26">
        <v>45.260064010106852</v>
      </c>
      <c r="Y26">
        <v>0</v>
      </c>
      <c r="Z26">
        <v>4.0214116799999999</v>
      </c>
      <c r="AA26">
        <v>13.088087999999999</v>
      </c>
      <c r="AB26">
        <v>12.121704815999999</v>
      </c>
      <c r="AC26">
        <v>8.9164694943999994</v>
      </c>
      <c r="AD26">
        <v>11.22633356</v>
      </c>
      <c r="AE26">
        <v>10.116147079999999</v>
      </c>
      <c r="AF26">
        <v>2.7224999999999997</v>
      </c>
      <c r="AG26">
        <v>11.828612639999999</v>
      </c>
      <c r="AH26">
        <v>0</v>
      </c>
      <c r="AI26">
        <v>1.1716692</v>
      </c>
      <c r="AJ26">
        <v>0</v>
      </c>
      <c r="AK26">
        <v>15.572000000000001</v>
      </c>
      <c r="AL26">
        <v>0</v>
      </c>
      <c r="AM26">
        <v>4.849083299047618</v>
      </c>
      <c r="AN26">
        <v>0.68867999999999996</v>
      </c>
      <c r="AO26">
        <v>5.2315535999999998</v>
      </c>
      <c r="AP26">
        <v>3.5370971999999998</v>
      </c>
      <c r="AQ26">
        <v>10.4382</v>
      </c>
      <c r="AR26">
        <v>15.072470399999998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26.357192629034166</v>
      </c>
      <c r="BB26">
        <f t="shared" si="0"/>
        <v>760.42468315091025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2.9487820315875379</v>
      </c>
      <c r="L27">
        <v>400.00185866033058</v>
      </c>
      <c r="M27">
        <v>22.089380658140541</v>
      </c>
      <c r="N27">
        <v>36.246660388927829</v>
      </c>
      <c r="O27">
        <v>0</v>
      </c>
      <c r="P27">
        <v>42.462314939434719</v>
      </c>
      <c r="Q27">
        <v>3.3505592417061614</v>
      </c>
      <c r="R27">
        <v>13.002527013177158</v>
      </c>
      <c r="S27">
        <v>8.1001365346922771</v>
      </c>
      <c r="T27">
        <v>0</v>
      </c>
      <c r="U27">
        <v>53.534056273719166</v>
      </c>
      <c r="V27">
        <v>6.3617514970059874</v>
      </c>
      <c r="W27">
        <v>13.035646457268077</v>
      </c>
      <c r="X27">
        <v>45.260064010106852</v>
      </c>
      <c r="Y27">
        <v>0</v>
      </c>
      <c r="Z27">
        <v>4.0214116799999999</v>
      </c>
      <c r="AA27">
        <v>13.088087999999999</v>
      </c>
      <c r="AB27">
        <v>12.121704815999999</v>
      </c>
      <c r="AC27">
        <v>8.9164694943999994</v>
      </c>
      <c r="AD27">
        <v>11.22633356</v>
      </c>
      <c r="AE27">
        <v>10.116147079999999</v>
      </c>
      <c r="AF27">
        <v>2.7224999999999997</v>
      </c>
      <c r="AG27">
        <v>11.828612639999999</v>
      </c>
      <c r="AH27">
        <v>0</v>
      </c>
      <c r="AI27">
        <v>1.1716692</v>
      </c>
      <c r="AJ27">
        <v>0</v>
      </c>
      <c r="AK27">
        <v>15.572000000000001</v>
      </c>
      <c r="AL27">
        <v>0</v>
      </c>
      <c r="AM27">
        <v>4.849083299047618</v>
      </c>
      <c r="AN27">
        <v>0.68867999999999996</v>
      </c>
      <c r="AO27">
        <v>5.2315535999999998</v>
      </c>
      <c r="AP27">
        <v>3.5370971999999998</v>
      </c>
      <c r="AQ27">
        <v>10.4382</v>
      </c>
      <c r="AR27">
        <v>15.072470399999998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26.357192629034166</v>
      </c>
      <c r="BB27">
        <f t="shared" si="0"/>
        <v>760.42468315091025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2.9487820315875379</v>
      </c>
      <c r="L28">
        <v>400.00185866033058</v>
      </c>
      <c r="M28">
        <v>22.089380658140541</v>
      </c>
      <c r="N28">
        <v>36.246660388927829</v>
      </c>
      <c r="O28">
        <v>0</v>
      </c>
      <c r="P28">
        <v>42.462314939434719</v>
      </c>
      <c r="Q28">
        <v>3.3505592417061614</v>
      </c>
      <c r="R28">
        <v>13.002527013177158</v>
      </c>
      <c r="S28">
        <v>8.1001365346922771</v>
      </c>
      <c r="T28">
        <v>0</v>
      </c>
      <c r="U28">
        <v>53.534056273719166</v>
      </c>
      <c r="V28">
        <v>6.3617514970059874</v>
      </c>
      <c r="W28">
        <v>13.035646457268077</v>
      </c>
      <c r="X28">
        <v>45.260064010106852</v>
      </c>
      <c r="Y28">
        <v>0</v>
      </c>
      <c r="Z28">
        <v>4.0214116799999999</v>
      </c>
      <c r="AA28">
        <v>13.088087999999999</v>
      </c>
      <c r="AB28">
        <v>12.121704815999999</v>
      </c>
      <c r="AC28">
        <v>8.9164694943999994</v>
      </c>
      <c r="AD28">
        <v>11.22633356</v>
      </c>
      <c r="AE28">
        <v>10.116147079999999</v>
      </c>
      <c r="AF28">
        <v>2.7224999999999997</v>
      </c>
      <c r="AG28">
        <v>11.828612639999999</v>
      </c>
      <c r="AH28">
        <v>0</v>
      </c>
      <c r="AI28">
        <v>1.1716692</v>
      </c>
      <c r="AJ28">
        <v>0</v>
      </c>
      <c r="AK28">
        <v>15.572000000000001</v>
      </c>
      <c r="AL28">
        <v>0</v>
      </c>
      <c r="AM28">
        <v>4.849083299047618</v>
      </c>
      <c r="AN28">
        <v>0.68867999999999996</v>
      </c>
      <c r="AO28">
        <v>5.2315535999999998</v>
      </c>
      <c r="AP28">
        <v>3.5370971999999998</v>
      </c>
      <c r="AQ28">
        <v>10.4382</v>
      </c>
      <c r="AR28">
        <v>15.072470399999998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26.357192629034166</v>
      </c>
      <c r="BB28">
        <f t="shared" si="0"/>
        <v>760.42468315091025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2.9487820315875379</v>
      </c>
      <c r="L29">
        <v>445.00426253490934</v>
      </c>
      <c r="M29">
        <v>22.089380658140541</v>
      </c>
      <c r="N29">
        <v>36.246660388927829</v>
      </c>
      <c r="O29">
        <v>0</v>
      </c>
      <c r="P29">
        <v>42.462314939434719</v>
      </c>
      <c r="Q29">
        <v>3.3505592417061614</v>
      </c>
      <c r="R29">
        <v>13.002527013177158</v>
      </c>
      <c r="S29">
        <v>8.1001365346922771</v>
      </c>
      <c r="T29">
        <v>0</v>
      </c>
      <c r="U29">
        <v>52.643608841178427</v>
      </c>
      <c r="V29">
        <v>6.3617514970059874</v>
      </c>
      <c r="W29">
        <v>13.035646457268077</v>
      </c>
      <c r="X29">
        <v>45.260064010106852</v>
      </c>
      <c r="Y29">
        <v>0</v>
      </c>
      <c r="Z29">
        <v>4.0214116799999999</v>
      </c>
      <c r="AA29">
        <v>13.088087999999999</v>
      </c>
      <c r="AB29">
        <v>12.121704815999999</v>
      </c>
      <c r="AC29">
        <v>8.9164694943999994</v>
      </c>
      <c r="AD29">
        <v>11.22633356</v>
      </c>
      <c r="AE29">
        <v>10.116147079999999</v>
      </c>
      <c r="AF29">
        <v>2.7224999999999997</v>
      </c>
      <c r="AG29">
        <v>11.828612639999999</v>
      </c>
      <c r="AH29">
        <v>0</v>
      </c>
      <c r="AI29">
        <v>3.1244511999999993</v>
      </c>
      <c r="AJ29">
        <v>0</v>
      </c>
      <c r="AK29">
        <v>15.572000000000001</v>
      </c>
      <c r="AL29">
        <v>0</v>
      </c>
      <c r="AM29">
        <v>4.849083299047618</v>
      </c>
      <c r="AN29">
        <v>0.68867999999999996</v>
      </c>
      <c r="AO29">
        <v>5.2315535999999998</v>
      </c>
      <c r="AP29">
        <v>3.5370971999999998</v>
      </c>
      <c r="AQ29">
        <v>10.4382</v>
      </c>
      <c r="AR29">
        <v>15.072470399999998</v>
      </c>
      <c r="AS29">
        <v>9.7861171043999988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27.900361665632467</v>
      </c>
      <c r="BB29">
        <f t="shared" si="0"/>
        <v>804.94625255635003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2.9487820315875379</v>
      </c>
      <c r="L30">
        <v>445.00426253490934</v>
      </c>
      <c r="M30">
        <v>22.089380658140541</v>
      </c>
      <c r="N30">
        <v>36.246660388927829</v>
      </c>
      <c r="O30">
        <v>0</v>
      </c>
      <c r="P30">
        <v>42.462314939434719</v>
      </c>
      <c r="Q30">
        <v>3.3505592417061614</v>
      </c>
      <c r="R30">
        <v>13.002527013177158</v>
      </c>
      <c r="S30">
        <v>8.1001365346922771</v>
      </c>
      <c r="T30">
        <v>0</v>
      </c>
      <c r="U30">
        <v>52.643608841178427</v>
      </c>
      <c r="V30">
        <v>6.3617514970059874</v>
      </c>
      <c r="W30">
        <v>13.035646457268077</v>
      </c>
      <c r="X30">
        <v>45.260064010106852</v>
      </c>
      <c r="Y30">
        <v>0</v>
      </c>
      <c r="Z30">
        <v>4.0214116799999999</v>
      </c>
      <c r="AA30">
        <v>13.088087999999999</v>
      </c>
      <c r="AB30">
        <v>12.121704815999999</v>
      </c>
      <c r="AC30">
        <v>8.9164694943999994</v>
      </c>
      <c r="AD30">
        <v>11.22633356</v>
      </c>
      <c r="AE30">
        <v>10.116147079999999</v>
      </c>
      <c r="AF30">
        <v>2.7224999999999997</v>
      </c>
      <c r="AG30">
        <v>11.828612639999999</v>
      </c>
      <c r="AH30">
        <v>0</v>
      </c>
      <c r="AI30">
        <v>15.231699600000002</v>
      </c>
      <c r="AJ30">
        <v>0</v>
      </c>
      <c r="AK30">
        <v>15.572000000000001</v>
      </c>
      <c r="AL30">
        <v>0</v>
      </c>
      <c r="AM30">
        <v>4.849083299047618</v>
      </c>
      <c r="AN30">
        <v>0.68867999999999996</v>
      </c>
      <c r="AO30">
        <v>5.2315535999999998</v>
      </c>
      <c r="AP30">
        <v>3.5370971999999998</v>
      </c>
      <c r="AQ30">
        <v>10.4382</v>
      </c>
      <c r="AR30">
        <v>15.072470399999998</v>
      </c>
      <c r="AS30">
        <v>9.7861171043999988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28.305954333632471</v>
      </c>
      <c r="BB30">
        <f t="shared" si="0"/>
        <v>816.64790828834998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2.9487820315875379</v>
      </c>
      <c r="L31">
        <v>400.00185866033058</v>
      </c>
      <c r="M31">
        <v>22.089380658140541</v>
      </c>
      <c r="N31">
        <v>36.246660388927829</v>
      </c>
      <c r="O31">
        <v>0</v>
      </c>
      <c r="P31">
        <v>42.462314939434719</v>
      </c>
      <c r="Q31">
        <v>3.3505592417061614</v>
      </c>
      <c r="R31">
        <v>13.002527013177158</v>
      </c>
      <c r="S31">
        <v>8.1001365346922771</v>
      </c>
      <c r="T31">
        <v>0</v>
      </c>
      <c r="U31">
        <v>52.643608841178427</v>
      </c>
      <c r="V31">
        <v>6.3617514970059874</v>
      </c>
      <c r="W31">
        <v>13.035646457268077</v>
      </c>
      <c r="X31">
        <v>45.260064010106852</v>
      </c>
      <c r="Y31">
        <v>0</v>
      </c>
      <c r="Z31">
        <v>4.0214116799999999</v>
      </c>
      <c r="AA31">
        <v>13.088087999999999</v>
      </c>
      <c r="AB31">
        <v>12.121704815999999</v>
      </c>
      <c r="AC31">
        <v>8.9164694943999994</v>
      </c>
      <c r="AD31">
        <v>11.22633356</v>
      </c>
      <c r="AE31">
        <v>10.116147079999999</v>
      </c>
      <c r="AF31">
        <v>2.7224999999999997</v>
      </c>
      <c r="AG31">
        <v>11.828612639999999</v>
      </c>
      <c r="AH31">
        <v>0</v>
      </c>
      <c r="AI31">
        <v>15.231699600000002</v>
      </c>
      <c r="AJ31">
        <v>0</v>
      </c>
      <c r="AK31">
        <v>15.572000000000001</v>
      </c>
      <c r="AL31">
        <v>0</v>
      </c>
      <c r="AM31">
        <v>4.849083299047618</v>
      </c>
      <c r="AN31">
        <v>0.68867999999999996</v>
      </c>
      <c r="AO31">
        <v>5.2315535999999998</v>
      </c>
      <c r="AP31">
        <v>3.5370971999999998</v>
      </c>
      <c r="AQ31">
        <v>10.4382</v>
      </c>
      <c r="AR31">
        <v>15.072470399999998</v>
      </c>
      <c r="AS31">
        <v>10.028788848000001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26.806503398257906</v>
      </c>
      <c r="BB31">
        <f t="shared" si="0"/>
        <v>773.3876270927459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2.9487820315875379</v>
      </c>
      <c r="L32">
        <v>400.00185866033058</v>
      </c>
      <c r="M32">
        <v>22.089380658140541</v>
      </c>
      <c r="N32">
        <v>36.246660388927829</v>
      </c>
      <c r="O32">
        <v>0</v>
      </c>
      <c r="P32">
        <v>42.462314939434719</v>
      </c>
      <c r="Q32">
        <v>3.3505592417061614</v>
      </c>
      <c r="R32">
        <v>13.002527013177158</v>
      </c>
      <c r="S32">
        <v>8.1001365346922771</v>
      </c>
      <c r="T32">
        <v>0</v>
      </c>
      <c r="U32">
        <v>52.643608841178427</v>
      </c>
      <c r="V32">
        <v>6.3617514970059874</v>
      </c>
      <c r="W32">
        <v>13.035646457268077</v>
      </c>
      <c r="X32">
        <v>45.260064010106852</v>
      </c>
      <c r="Y32">
        <v>0</v>
      </c>
      <c r="Z32">
        <v>4.0214116799999999</v>
      </c>
      <c r="AA32">
        <v>13.088087999999999</v>
      </c>
      <c r="AB32">
        <v>12.121704815999999</v>
      </c>
      <c r="AC32">
        <v>8.9164694943999994</v>
      </c>
      <c r="AD32">
        <v>11.22633356</v>
      </c>
      <c r="AE32">
        <v>10.116147079999999</v>
      </c>
      <c r="AF32">
        <v>2.7224999999999997</v>
      </c>
      <c r="AG32">
        <v>11.828612639999999</v>
      </c>
      <c r="AH32">
        <v>0</v>
      </c>
      <c r="AI32">
        <v>15.231699600000002</v>
      </c>
      <c r="AJ32">
        <v>0</v>
      </c>
      <c r="AK32">
        <v>15.572000000000001</v>
      </c>
      <c r="AL32">
        <v>0</v>
      </c>
      <c r="AM32">
        <v>4.849083299047618</v>
      </c>
      <c r="AN32">
        <v>0.68867999999999996</v>
      </c>
      <c r="AO32">
        <v>5.2315535999999998</v>
      </c>
      <c r="AP32">
        <v>3.5370971999999998</v>
      </c>
      <c r="AQ32">
        <v>6.9587999999999992</v>
      </c>
      <c r="AR32">
        <v>15.072470399999998</v>
      </c>
      <c r="AS32">
        <v>10.028788848000001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26.689943498257904</v>
      </c>
      <c r="BB32">
        <f t="shared" si="0"/>
        <v>770.02478699274582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2.9487820315875379</v>
      </c>
      <c r="L33">
        <v>400.00185866033058</v>
      </c>
      <c r="M33">
        <v>22.089380658140541</v>
      </c>
      <c r="N33">
        <v>36.246660388927829</v>
      </c>
      <c r="O33">
        <v>0</v>
      </c>
      <c r="P33">
        <v>42.462314939434719</v>
      </c>
      <c r="Q33">
        <v>3.3505592417061614</v>
      </c>
      <c r="R33">
        <v>13.002527013177158</v>
      </c>
      <c r="S33">
        <v>8.1001365346922771</v>
      </c>
      <c r="T33">
        <v>0</v>
      </c>
      <c r="U33">
        <v>52.643608841178427</v>
      </c>
      <c r="V33">
        <v>6.3617514970059874</v>
      </c>
      <c r="W33">
        <v>13.035646457268077</v>
      </c>
      <c r="X33">
        <v>45.260064010106852</v>
      </c>
      <c r="Y33">
        <v>0</v>
      </c>
      <c r="Z33">
        <v>4.0214116799999999</v>
      </c>
      <c r="AA33">
        <v>13.088087999999999</v>
      </c>
      <c r="AB33">
        <v>12.121704815999999</v>
      </c>
      <c r="AC33">
        <v>8.9164694943999994</v>
      </c>
      <c r="AD33">
        <v>11.22633356</v>
      </c>
      <c r="AE33">
        <v>10.116147079999999</v>
      </c>
      <c r="AF33">
        <v>2.7224999999999997</v>
      </c>
      <c r="AG33">
        <v>11.828612639999999</v>
      </c>
      <c r="AH33">
        <v>0</v>
      </c>
      <c r="AI33">
        <v>15.231699600000002</v>
      </c>
      <c r="AJ33">
        <v>0</v>
      </c>
      <c r="AK33">
        <v>15.572000000000001</v>
      </c>
      <c r="AL33">
        <v>0</v>
      </c>
      <c r="AM33">
        <v>4.849083299047618</v>
      </c>
      <c r="AN33">
        <v>0.68867999999999996</v>
      </c>
      <c r="AO33">
        <v>5.2315535999999998</v>
      </c>
      <c r="AP33">
        <v>3.5370971999999998</v>
      </c>
      <c r="AQ33">
        <v>6.9587999999999992</v>
      </c>
      <c r="AR33">
        <v>15.072470399999998</v>
      </c>
      <c r="AS33">
        <v>10.028788848000001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26.689943498257904</v>
      </c>
      <c r="BB33">
        <f t="shared" si="0"/>
        <v>770.02478699274582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2.9487820315875379</v>
      </c>
      <c r="L34">
        <v>270.00308745995079</v>
      </c>
      <c r="M34">
        <v>22.089380658140541</v>
      </c>
      <c r="N34">
        <v>36.246660388927829</v>
      </c>
      <c r="O34">
        <v>0</v>
      </c>
      <c r="P34">
        <v>42.462314939434719</v>
      </c>
      <c r="Q34">
        <v>3.3505592417061614</v>
      </c>
      <c r="R34">
        <v>13.002527013177158</v>
      </c>
      <c r="S34">
        <v>8.1001365346922771</v>
      </c>
      <c r="T34">
        <v>0</v>
      </c>
      <c r="U34">
        <v>52.643608841178427</v>
      </c>
      <c r="V34">
        <v>6.3617514970059874</v>
      </c>
      <c r="W34">
        <v>13.035646457268077</v>
      </c>
      <c r="X34">
        <v>45.260064010106852</v>
      </c>
      <c r="Y34">
        <v>0</v>
      </c>
      <c r="Z34">
        <v>4.0214116799999999</v>
      </c>
      <c r="AA34">
        <v>13.088087999999999</v>
      </c>
      <c r="AB34">
        <v>12.121704815999999</v>
      </c>
      <c r="AC34">
        <v>8.9164694943999994</v>
      </c>
      <c r="AD34">
        <v>11.22633356</v>
      </c>
      <c r="AE34">
        <v>10.116147079999999</v>
      </c>
      <c r="AF34">
        <v>2.7224999999999997</v>
      </c>
      <c r="AG34">
        <v>11.828612639999999</v>
      </c>
      <c r="AH34">
        <v>0</v>
      </c>
      <c r="AI34">
        <v>15.231699600000002</v>
      </c>
      <c r="AJ34">
        <v>0</v>
      </c>
      <c r="AK34">
        <v>15.572000000000001</v>
      </c>
      <c r="AL34">
        <v>0</v>
      </c>
      <c r="AM34">
        <v>4.849083299047618</v>
      </c>
      <c r="AN34">
        <v>0.68867999999999996</v>
      </c>
      <c r="AO34">
        <v>5.2315535999999998</v>
      </c>
      <c r="AP34">
        <v>3.5370971999999998</v>
      </c>
      <c r="AQ34">
        <v>3.6340399999999984</v>
      </c>
      <c r="AR34">
        <v>15.072470399999998</v>
      </c>
      <c r="AS34">
        <v>10.028788848000001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22.223605180188684</v>
      </c>
      <c r="BB34">
        <f t="shared" si="0"/>
        <v>641.16759411043518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2.9487820315875379</v>
      </c>
      <c r="L35">
        <v>300.00131337750798</v>
      </c>
      <c r="M35">
        <v>22.089380658140541</v>
      </c>
      <c r="N35">
        <v>36.246660388927829</v>
      </c>
      <c r="O35">
        <v>0</v>
      </c>
      <c r="P35">
        <v>42.462314939434719</v>
      </c>
      <c r="Q35">
        <v>3.3505592417061614</v>
      </c>
      <c r="R35">
        <v>13.002527013177158</v>
      </c>
      <c r="S35">
        <v>8.1001365346922771</v>
      </c>
      <c r="T35">
        <v>0</v>
      </c>
      <c r="U35">
        <v>52.643608841178427</v>
      </c>
      <c r="V35">
        <v>6.3617514970059874</v>
      </c>
      <c r="W35">
        <v>13.035646457268077</v>
      </c>
      <c r="X35">
        <v>45.260064010106852</v>
      </c>
      <c r="Y35">
        <v>0</v>
      </c>
      <c r="Z35">
        <v>4.0214116799999999</v>
      </c>
      <c r="AA35">
        <v>13.088087999999999</v>
      </c>
      <c r="AB35">
        <v>12.121704815999999</v>
      </c>
      <c r="AC35">
        <v>8.9164694943999994</v>
      </c>
      <c r="AD35">
        <v>11.22633356</v>
      </c>
      <c r="AE35">
        <v>10.116147079999999</v>
      </c>
      <c r="AF35">
        <v>2.7224999999999997</v>
      </c>
      <c r="AG35">
        <v>11.828612639999999</v>
      </c>
      <c r="AH35">
        <v>0</v>
      </c>
      <c r="AI35">
        <v>15.231699600000002</v>
      </c>
      <c r="AJ35">
        <v>0</v>
      </c>
      <c r="AK35">
        <v>15.572000000000001</v>
      </c>
      <c r="AL35">
        <v>0</v>
      </c>
      <c r="AM35">
        <v>4.849083299047618</v>
      </c>
      <c r="AN35">
        <v>0.68867999999999996</v>
      </c>
      <c r="AO35">
        <v>5.2315535999999998</v>
      </c>
      <c r="AP35">
        <v>3.5370971999999998</v>
      </c>
      <c r="AQ35">
        <v>3.4793999999999996</v>
      </c>
      <c r="AR35">
        <v>15.072470399999998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23.21523571257368</v>
      </c>
      <c r="BB35">
        <f t="shared" si="0"/>
        <v>669.77687775200741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2.9487820315875379</v>
      </c>
      <c r="L36">
        <v>300.00131337750798</v>
      </c>
      <c r="M36">
        <v>22.089380658140541</v>
      </c>
      <c r="N36">
        <v>36.246660388927829</v>
      </c>
      <c r="O36">
        <v>0</v>
      </c>
      <c r="P36">
        <v>42.462314939434719</v>
      </c>
      <c r="Q36">
        <v>3.3505592417061614</v>
      </c>
      <c r="R36">
        <v>13.002527013177158</v>
      </c>
      <c r="S36">
        <v>8.1001365346922771</v>
      </c>
      <c r="T36">
        <v>0</v>
      </c>
      <c r="U36">
        <v>52.643608841178427</v>
      </c>
      <c r="V36">
        <v>6.3617514970059874</v>
      </c>
      <c r="W36">
        <v>13.035646457268077</v>
      </c>
      <c r="X36">
        <v>45.260064010106852</v>
      </c>
      <c r="Y36">
        <v>0</v>
      </c>
      <c r="Z36">
        <v>4.0214116799999999</v>
      </c>
      <c r="AA36">
        <v>13.088087999999999</v>
      </c>
      <c r="AB36">
        <v>12.121704815999999</v>
      </c>
      <c r="AC36">
        <v>8.9164694943999994</v>
      </c>
      <c r="AD36">
        <v>11.22633356</v>
      </c>
      <c r="AE36">
        <v>10.116147079999999</v>
      </c>
      <c r="AF36">
        <v>2.7224999999999997</v>
      </c>
      <c r="AG36">
        <v>11.828612639999999</v>
      </c>
      <c r="AH36">
        <v>0</v>
      </c>
      <c r="AI36">
        <v>4.6866767999999999</v>
      </c>
      <c r="AJ36">
        <v>0</v>
      </c>
      <c r="AK36">
        <v>15.572000000000001</v>
      </c>
      <c r="AL36">
        <v>0</v>
      </c>
      <c r="AM36">
        <v>4.849083299047618</v>
      </c>
      <c r="AN36">
        <v>0.68867999999999996</v>
      </c>
      <c r="AO36">
        <v>5.2315535999999998</v>
      </c>
      <c r="AP36">
        <v>3.5370971999999998</v>
      </c>
      <c r="AQ36">
        <v>0</v>
      </c>
      <c r="AR36">
        <v>15.072470399999998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22.745417702173675</v>
      </c>
      <c r="BB36">
        <f t="shared" si="0"/>
        <v>656.22227296240737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2.9487245159668092</v>
      </c>
      <c r="L37">
        <v>340.00136613081565</v>
      </c>
      <c r="M37">
        <v>22.089380658140541</v>
      </c>
      <c r="N37">
        <v>36.246660388927829</v>
      </c>
      <c r="O37">
        <v>0</v>
      </c>
      <c r="P37">
        <v>42.337381916329285</v>
      </c>
      <c r="Q37">
        <v>3.3505592417061614</v>
      </c>
      <c r="R37">
        <v>13.002527013177158</v>
      </c>
      <c r="S37">
        <v>8.1001365346922771</v>
      </c>
      <c r="T37">
        <v>0</v>
      </c>
      <c r="U37">
        <v>52.643608841178427</v>
      </c>
      <c r="V37">
        <v>6.3617514970059874</v>
      </c>
      <c r="W37">
        <v>13.035646457268077</v>
      </c>
      <c r="X37">
        <v>45.260064010106852</v>
      </c>
      <c r="Y37">
        <v>0</v>
      </c>
      <c r="Z37">
        <v>4.0214116799999999</v>
      </c>
      <c r="AA37">
        <v>13.088087999999999</v>
      </c>
      <c r="AB37">
        <v>12.121704815999999</v>
      </c>
      <c r="AC37">
        <v>8.9164694943999994</v>
      </c>
      <c r="AD37">
        <v>11.22633356</v>
      </c>
      <c r="AE37">
        <v>10.116147079999999</v>
      </c>
      <c r="AF37">
        <v>2.7224999999999997</v>
      </c>
      <c r="AG37">
        <v>11.828612639999999</v>
      </c>
      <c r="AH37">
        <v>0</v>
      </c>
      <c r="AI37">
        <v>4.6866767999999999</v>
      </c>
      <c r="AJ37">
        <v>0</v>
      </c>
      <c r="AK37">
        <v>15.572000000000001</v>
      </c>
      <c r="AL37">
        <v>0</v>
      </c>
      <c r="AM37">
        <v>4.849083299047618</v>
      </c>
      <c r="AN37">
        <v>0.68867999999999996</v>
      </c>
      <c r="AO37">
        <v>5.2315535999999998</v>
      </c>
      <c r="AP37">
        <v>3.5370971999999998</v>
      </c>
      <c r="AQ37">
        <v>0</v>
      </c>
      <c r="AR37">
        <v>15.072470399999998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24.08123243808938</v>
      </c>
      <c r="BB37">
        <f t="shared" si="0"/>
        <v>694.76152044107312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2.9487245159668092</v>
      </c>
      <c r="L38">
        <v>340.00136613081565</v>
      </c>
      <c r="M38">
        <v>22.089380658140541</v>
      </c>
      <c r="N38">
        <v>36.246660388927829</v>
      </c>
      <c r="O38">
        <v>0</v>
      </c>
      <c r="P38">
        <v>42.337381916329285</v>
      </c>
      <c r="Q38">
        <v>3.3505592417061614</v>
      </c>
      <c r="R38">
        <v>13.002527013177158</v>
      </c>
      <c r="S38">
        <v>8.1001365346922771</v>
      </c>
      <c r="T38">
        <v>0</v>
      </c>
      <c r="U38">
        <v>52.643608841178427</v>
      </c>
      <c r="V38">
        <v>6.3617514970059874</v>
      </c>
      <c r="W38">
        <v>13.035646457268077</v>
      </c>
      <c r="X38">
        <v>45.260064010106852</v>
      </c>
      <c r="Y38">
        <v>0</v>
      </c>
      <c r="Z38">
        <v>4.0214116799999999</v>
      </c>
      <c r="AA38">
        <v>13.088087999999999</v>
      </c>
      <c r="AB38">
        <v>12.121704815999999</v>
      </c>
      <c r="AC38">
        <v>8.9164694943999994</v>
      </c>
      <c r="AD38">
        <v>11.22633356</v>
      </c>
      <c r="AE38">
        <v>10.116147079999999</v>
      </c>
      <c r="AF38">
        <v>2.7224999999999997</v>
      </c>
      <c r="AG38">
        <v>11.828612639999999</v>
      </c>
      <c r="AH38">
        <v>0</v>
      </c>
      <c r="AI38">
        <v>4.6866767999999999</v>
      </c>
      <c r="AJ38">
        <v>0</v>
      </c>
      <c r="AK38">
        <v>15.572000000000001</v>
      </c>
      <c r="AL38">
        <v>0</v>
      </c>
      <c r="AM38">
        <v>4.849083299047618</v>
      </c>
      <c r="AN38">
        <v>0.68867999999999996</v>
      </c>
      <c r="AO38">
        <v>5.2315535999999998</v>
      </c>
      <c r="AP38">
        <v>3.5370971999999998</v>
      </c>
      <c r="AQ38">
        <v>0</v>
      </c>
      <c r="AR38">
        <v>15.072470399999998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24.08123243808938</v>
      </c>
      <c r="BB38">
        <f t="shared" si="0"/>
        <v>694.76152044107312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2.9487245159668092</v>
      </c>
      <c r="L39">
        <v>340.00136613081565</v>
      </c>
      <c r="M39">
        <v>23.01007035453166</v>
      </c>
      <c r="N39">
        <v>36.246660388927829</v>
      </c>
      <c r="O39">
        <v>0</v>
      </c>
      <c r="P39">
        <v>42.337381916329285</v>
      </c>
      <c r="Q39">
        <v>3.3505592417061614</v>
      </c>
      <c r="R39">
        <v>13.002527013177158</v>
      </c>
      <c r="S39">
        <v>8.1001365346922771</v>
      </c>
      <c r="T39">
        <v>0</v>
      </c>
      <c r="U39">
        <v>52.643608841178427</v>
      </c>
      <c r="V39">
        <v>6.3617514970059874</v>
      </c>
      <c r="W39">
        <v>11.263691516347238</v>
      </c>
      <c r="X39">
        <v>45.260064010106852</v>
      </c>
      <c r="Y39">
        <v>0</v>
      </c>
      <c r="Z39">
        <v>4.0214116799999999</v>
      </c>
      <c r="AA39">
        <v>13.088087999999999</v>
      </c>
      <c r="AB39">
        <v>12.121704815999999</v>
      </c>
      <c r="AC39">
        <v>8.9164694943999994</v>
      </c>
      <c r="AD39">
        <v>11.22633356</v>
      </c>
      <c r="AE39">
        <v>10.116147079999999</v>
      </c>
      <c r="AF39">
        <v>2.7224999999999997</v>
      </c>
      <c r="AG39">
        <v>11.828612639999999</v>
      </c>
      <c r="AH39">
        <v>0</v>
      </c>
      <c r="AI39">
        <v>4.6866767999999999</v>
      </c>
      <c r="AJ39">
        <v>0</v>
      </c>
      <c r="AK39">
        <v>15.572000000000001</v>
      </c>
      <c r="AL39">
        <v>0</v>
      </c>
      <c r="AM39">
        <v>4.849083299047618</v>
      </c>
      <c r="AN39">
        <v>0.68867999999999996</v>
      </c>
      <c r="AO39">
        <v>6.3139440000000002</v>
      </c>
      <c r="AP39">
        <v>3.1440863999999999</v>
      </c>
      <c r="AQ39">
        <v>0</v>
      </c>
      <c r="AR39">
        <v>15.072470399999998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24.075809038864271</v>
      </c>
      <c r="BB39">
        <f t="shared" si="0"/>
        <v>694.60505819576861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2.9487245159668092</v>
      </c>
      <c r="L40">
        <v>340.00136613081565</v>
      </c>
      <c r="M40">
        <v>23.01007035453166</v>
      </c>
      <c r="N40">
        <v>36.246660388927829</v>
      </c>
      <c r="O40">
        <v>0</v>
      </c>
      <c r="P40">
        <v>42.337381916329285</v>
      </c>
      <c r="Q40">
        <v>3.3505592417061614</v>
      </c>
      <c r="R40">
        <v>13.002527013177158</v>
      </c>
      <c r="S40">
        <v>8.1001365346922771</v>
      </c>
      <c r="T40">
        <v>0</v>
      </c>
      <c r="U40">
        <v>52.643608841178427</v>
      </c>
      <c r="V40">
        <v>6.3617514970059874</v>
      </c>
      <c r="W40">
        <v>11.263691516347238</v>
      </c>
      <c r="X40">
        <v>45.260064010106852</v>
      </c>
      <c r="Y40">
        <v>0</v>
      </c>
      <c r="Z40">
        <v>4.0214116799999999</v>
      </c>
      <c r="AA40">
        <v>13.088087999999999</v>
      </c>
      <c r="AB40">
        <v>12.121704815999999</v>
      </c>
      <c r="AC40">
        <v>8.9164694943999994</v>
      </c>
      <c r="AD40">
        <v>11.22633356</v>
      </c>
      <c r="AE40">
        <v>10.116147079999999</v>
      </c>
      <c r="AF40">
        <v>2.7224999999999997</v>
      </c>
      <c r="AG40">
        <v>11.828612639999999</v>
      </c>
      <c r="AH40">
        <v>0</v>
      </c>
      <c r="AI40">
        <v>4.6866767999999999</v>
      </c>
      <c r="AJ40">
        <v>0</v>
      </c>
      <c r="AK40">
        <v>15.572000000000001</v>
      </c>
      <c r="AL40">
        <v>0</v>
      </c>
      <c r="AM40">
        <v>4.849083299047618</v>
      </c>
      <c r="AN40">
        <v>0.68867999999999996</v>
      </c>
      <c r="AO40">
        <v>6.3139440000000002</v>
      </c>
      <c r="AP40">
        <v>3.1440863999999999</v>
      </c>
      <c r="AQ40">
        <v>0</v>
      </c>
      <c r="AR40">
        <v>15.072470399999998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24.075809038864271</v>
      </c>
      <c r="BB40">
        <f t="shared" si="0"/>
        <v>694.60505819576861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2.9487245159668092</v>
      </c>
      <c r="L41">
        <v>340.00136613081565</v>
      </c>
      <c r="M41">
        <v>22.089380658140541</v>
      </c>
      <c r="N41">
        <v>36.246660388927829</v>
      </c>
      <c r="O41">
        <v>0</v>
      </c>
      <c r="P41">
        <v>41.879035925420645</v>
      </c>
      <c r="Q41">
        <v>3.3505592417061614</v>
      </c>
      <c r="R41">
        <v>13.002527013177158</v>
      </c>
      <c r="S41">
        <v>8.1001365346922771</v>
      </c>
      <c r="T41">
        <v>0</v>
      </c>
      <c r="U41">
        <v>52.643608841178427</v>
      </c>
      <c r="V41">
        <v>6.3617514970059874</v>
      </c>
      <c r="W41">
        <v>13.035646457268077</v>
      </c>
      <c r="X41">
        <v>44.631790565609926</v>
      </c>
      <c r="Y41">
        <v>0</v>
      </c>
      <c r="Z41">
        <v>4.0214116799999999</v>
      </c>
      <c r="AA41">
        <v>13.088087999999999</v>
      </c>
      <c r="AB41">
        <v>12.121704815999999</v>
      </c>
      <c r="AC41">
        <v>8.9164694943999994</v>
      </c>
      <c r="AD41">
        <v>11.22633356</v>
      </c>
      <c r="AE41">
        <v>10.116147079999999</v>
      </c>
      <c r="AF41">
        <v>2.7224999999999997</v>
      </c>
      <c r="AG41">
        <v>11.828612639999999</v>
      </c>
      <c r="AH41">
        <v>0</v>
      </c>
      <c r="AI41">
        <v>4.6866767999999999</v>
      </c>
      <c r="AJ41">
        <v>0</v>
      </c>
      <c r="AK41">
        <v>15.572000000000001</v>
      </c>
      <c r="AL41">
        <v>0</v>
      </c>
      <c r="AM41">
        <v>4.849083299047618</v>
      </c>
      <c r="AN41">
        <v>0.68867999999999996</v>
      </c>
      <c r="AO41">
        <v>6.3139440000000002</v>
      </c>
      <c r="AP41">
        <v>1.7685485999999999</v>
      </c>
      <c r="AQ41">
        <v>0</v>
      </c>
      <c r="AR41">
        <v>15.072470399999998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24.021844365945434</v>
      </c>
      <c r="BB41">
        <f t="shared" si="0"/>
        <v>693.04813087781167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2.9487245159668092</v>
      </c>
      <c r="L42">
        <v>340.00136613081565</v>
      </c>
      <c r="M42">
        <v>22.089380658140541</v>
      </c>
      <c r="N42">
        <v>36.246660388927829</v>
      </c>
      <c r="O42">
        <v>0</v>
      </c>
      <c r="P42">
        <v>41.879035925420645</v>
      </c>
      <c r="Q42">
        <v>3.3505592417061614</v>
      </c>
      <c r="R42">
        <v>13.002527013177158</v>
      </c>
      <c r="S42">
        <v>8.1001365346922771</v>
      </c>
      <c r="T42">
        <v>0</v>
      </c>
      <c r="U42">
        <v>52.643608841178427</v>
      </c>
      <c r="V42">
        <v>6.3617514970059874</v>
      </c>
      <c r="W42">
        <v>13.035646457268077</v>
      </c>
      <c r="X42">
        <v>44.631790565609926</v>
      </c>
      <c r="Y42">
        <v>0</v>
      </c>
      <c r="Z42">
        <v>4.0214116799999999</v>
      </c>
      <c r="AA42">
        <v>13.088087999999999</v>
      </c>
      <c r="AB42">
        <v>12.121704815999999</v>
      </c>
      <c r="AC42">
        <v>8.9164694943999994</v>
      </c>
      <c r="AD42">
        <v>11.22633356</v>
      </c>
      <c r="AE42">
        <v>10.116147079999999</v>
      </c>
      <c r="AF42">
        <v>2.7224999999999997</v>
      </c>
      <c r="AG42">
        <v>11.828612639999999</v>
      </c>
      <c r="AH42">
        <v>0</v>
      </c>
      <c r="AI42">
        <v>4.6866767999999999</v>
      </c>
      <c r="AJ42">
        <v>0</v>
      </c>
      <c r="AK42">
        <v>15.572000000000001</v>
      </c>
      <c r="AL42">
        <v>0</v>
      </c>
      <c r="AM42">
        <v>4.849083299047618</v>
      </c>
      <c r="AN42">
        <v>0.68867999999999996</v>
      </c>
      <c r="AO42">
        <v>6.3139440000000002</v>
      </c>
      <c r="AP42">
        <v>1.7685485999999999</v>
      </c>
      <c r="AQ42">
        <v>0</v>
      </c>
      <c r="AR42">
        <v>15.072470399999998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24.021844365945434</v>
      </c>
      <c r="BB42">
        <f t="shared" si="0"/>
        <v>693.04813087781167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2.9487245159668092</v>
      </c>
      <c r="L43">
        <v>340.00136613081565</v>
      </c>
      <c r="M43">
        <v>22.089380658140541</v>
      </c>
      <c r="N43">
        <v>36.246660388927829</v>
      </c>
      <c r="O43">
        <v>0</v>
      </c>
      <c r="P43">
        <v>41.879035925420645</v>
      </c>
      <c r="Q43">
        <v>3.3505592417061614</v>
      </c>
      <c r="R43">
        <v>13.002527013177158</v>
      </c>
      <c r="S43">
        <v>8.1001365346922771</v>
      </c>
      <c r="T43">
        <v>0</v>
      </c>
      <c r="U43">
        <v>52.643608841178427</v>
      </c>
      <c r="V43">
        <v>6.3617514970059874</v>
      </c>
      <c r="W43">
        <v>13.035646457268077</v>
      </c>
      <c r="X43">
        <v>44.631790565609926</v>
      </c>
      <c r="Y43">
        <v>0</v>
      </c>
      <c r="Z43">
        <v>4.0214116799999999</v>
      </c>
      <c r="AA43">
        <v>13.088087999999999</v>
      </c>
      <c r="AB43">
        <v>12.121704815999999</v>
      </c>
      <c r="AC43">
        <v>8.9164694943999994</v>
      </c>
      <c r="AD43">
        <v>11.22633356</v>
      </c>
      <c r="AE43">
        <v>10.116147079999999</v>
      </c>
      <c r="AF43">
        <v>1.9662499999999998</v>
      </c>
      <c r="AG43">
        <v>11.828612639999999</v>
      </c>
      <c r="AH43">
        <v>0</v>
      </c>
      <c r="AI43">
        <v>4.6866767999999999</v>
      </c>
      <c r="AJ43">
        <v>0</v>
      </c>
      <c r="AK43">
        <v>15.572000000000001</v>
      </c>
      <c r="AL43">
        <v>0</v>
      </c>
      <c r="AM43">
        <v>4.849083299047618</v>
      </c>
      <c r="AN43">
        <v>0.68867999999999996</v>
      </c>
      <c r="AO43">
        <v>6.3139440000000002</v>
      </c>
      <c r="AP43">
        <v>1.7685485999999999</v>
      </c>
      <c r="AQ43">
        <v>0</v>
      </c>
      <c r="AR43">
        <v>15.072470399999998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23.996510144343006</v>
      </c>
      <c r="BB43">
        <f t="shared" si="0"/>
        <v>692.31721509941406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2.9487245159668092</v>
      </c>
      <c r="L44">
        <v>340.00136613081565</v>
      </c>
      <c r="M44">
        <v>22.089380658140541</v>
      </c>
      <c r="N44">
        <v>36.246660388927829</v>
      </c>
      <c r="O44">
        <v>0</v>
      </c>
      <c r="P44">
        <v>41.879035925420645</v>
      </c>
      <c r="Q44">
        <v>3.3505592417061614</v>
      </c>
      <c r="R44">
        <v>13.002527013177158</v>
      </c>
      <c r="S44">
        <v>8.1001365346922771</v>
      </c>
      <c r="T44">
        <v>0</v>
      </c>
      <c r="U44">
        <v>52.643608841178427</v>
      </c>
      <c r="V44">
        <v>6.3617514970059874</v>
      </c>
      <c r="W44">
        <v>13.035646457268077</v>
      </c>
      <c r="X44">
        <v>44.631790565609926</v>
      </c>
      <c r="Y44">
        <v>0</v>
      </c>
      <c r="Z44">
        <v>4.0214116799999999</v>
      </c>
      <c r="AA44">
        <v>13.088087999999999</v>
      </c>
      <c r="AB44">
        <v>12.121704815999999</v>
      </c>
      <c r="AC44">
        <v>8.9164694943999994</v>
      </c>
      <c r="AD44">
        <v>11.22633356</v>
      </c>
      <c r="AE44">
        <v>10.116147079999999</v>
      </c>
      <c r="AF44">
        <v>1.9662499999999998</v>
      </c>
      <c r="AG44">
        <v>11.828612639999999</v>
      </c>
      <c r="AH44">
        <v>0</v>
      </c>
      <c r="AI44">
        <v>4.6866767999999999</v>
      </c>
      <c r="AJ44">
        <v>0</v>
      </c>
      <c r="AK44">
        <v>15.572000000000001</v>
      </c>
      <c r="AL44">
        <v>0</v>
      </c>
      <c r="AM44">
        <v>4.849083299047618</v>
      </c>
      <c r="AN44">
        <v>0.68867999999999996</v>
      </c>
      <c r="AO44">
        <v>6.3139440000000002</v>
      </c>
      <c r="AP44">
        <v>1.7685485999999999</v>
      </c>
      <c r="AQ44">
        <v>0</v>
      </c>
      <c r="AR44">
        <v>15.072470399999998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23.996510144343006</v>
      </c>
      <c r="BB44">
        <f t="shared" si="0"/>
        <v>692.31721509941406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3.0522997554746287</v>
      </c>
      <c r="L45">
        <v>351.78290320640076</v>
      </c>
      <c r="M45">
        <v>24.542162441800311</v>
      </c>
      <c r="N45">
        <v>36.246660388927829</v>
      </c>
      <c r="O45">
        <v>0</v>
      </c>
      <c r="P45">
        <v>41.879035925420645</v>
      </c>
      <c r="Q45">
        <v>3.3511151090047391</v>
      </c>
      <c r="R45">
        <v>13.003169929721816</v>
      </c>
      <c r="S45">
        <v>8.1003851548412396</v>
      </c>
      <c r="T45">
        <v>0</v>
      </c>
      <c r="U45">
        <v>52.643608841178427</v>
      </c>
      <c r="V45">
        <v>6.3617514970059874</v>
      </c>
      <c r="W45">
        <v>13.035646457268077</v>
      </c>
      <c r="X45">
        <v>44.631790565609926</v>
      </c>
      <c r="Y45">
        <v>0</v>
      </c>
      <c r="Z45">
        <v>4.0214116799999999</v>
      </c>
      <c r="AA45">
        <v>13.088087999999999</v>
      </c>
      <c r="AB45">
        <v>12.121704815999999</v>
      </c>
      <c r="AC45">
        <v>8.9164694943999994</v>
      </c>
      <c r="AD45">
        <v>11.22633356</v>
      </c>
      <c r="AE45">
        <v>10.116147079999999</v>
      </c>
      <c r="AF45">
        <v>1.9662499999999998</v>
      </c>
      <c r="AG45">
        <v>11.828612639999999</v>
      </c>
      <c r="AH45">
        <v>14.526979999999998</v>
      </c>
      <c r="AI45">
        <v>4.6866767999999999</v>
      </c>
      <c r="AJ45">
        <v>0</v>
      </c>
      <c r="AK45">
        <v>15.572000000000001</v>
      </c>
      <c r="AL45">
        <v>0</v>
      </c>
      <c r="AM45">
        <v>4.849083299047618</v>
      </c>
      <c r="AN45">
        <v>0.68867999999999996</v>
      </c>
      <c r="AO45">
        <v>6.3139440000000002</v>
      </c>
      <c r="AP45">
        <v>3.1440863999999999</v>
      </c>
      <c r="AQ45">
        <v>0</v>
      </c>
      <c r="AR45">
        <v>15.072470399999998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25.009612669496747</v>
      </c>
      <c r="BB45">
        <f t="shared" si="0"/>
        <v>721.54597187700517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3.0522997554746287</v>
      </c>
      <c r="L46">
        <v>351.78290320640076</v>
      </c>
      <c r="M46">
        <v>24.542162441800311</v>
      </c>
      <c r="N46">
        <v>36.246660388927829</v>
      </c>
      <c r="O46">
        <v>0</v>
      </c>
      <c r="P46">
        <v>41.879035925420645</v>
      </c>
      <c r="Q46">
        <v>3.3511151090047391</v>
      </c>
      <c r="R46">
        <v>13.003169929721816</v>
      </c>
      <c r="S46">
        <v>8.1003851548412396</v>
      </c>
      <c r="T46">
        <v>0</v>
      </c>
      <c r="U46">
        <v>52.643608841178427</v>
      </c>
      <c r="V46">
        <v>6.3617514970059874</v>
      </c>
      <c r="W46">
        <v>13.035646457268077</v>
      </c>
      <c r="X46">
        <v>44.631790565609926</v>
      </c>
      <c r="Y46">
        <v>0</v>
      </c>
      <c r="Z46">
        <v>4.0214116799999999</v>
      </c>
      <c r="AA46">
        <v>13.088087999999999</v>
      </c>
      <c r="AB46">
        <v>12.121704815999999</v>
      </c>
      <c r="AC46">
        <v>8.9164694943999994</v>
      </c>
      <c r="AD46">
        <v>11.22633356</v>
      </c>
      <c r="AE46">
        <v>10.116147079999999</v>
      </c>
      <c r="AF46">
        <v>1.9662499999999998</v>
      </c>
      <c r="AG46">
        <v>11.828612639999999</v>
      </c>
      <c r="AH46">
        <v>28.705312479999996</v>
      </c>
      <c r="AI46">
        <v>4.6866767999999999</v>
      </c>
      <c r="AJ46">
        <v>0</v>
      </c>
      <c r="AK46">
        <v>15.572000000000001</v>
      </c>
      <c r="AL46">
        <v>0</v>
      </c>
      <c r="AM46">
        <v>4.849083299047618</v>
      </c>
      <c r="AN46">
        <v>0.68867999999999996</v>
      </c>
      <c r="AO46">
        <v>6.3139440000000002</v>
      </c>
      <c r="AP46">
        <v>3.1440863999999999</v>
      </c>
      <c r="AQ46">
        <v>0</v>
      </c>
      <c r="AR46">
        <v>15.072470399999998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25.484586930296743</v>
      </c>
      <c r="BB46">
        <f t="shared" si="0"/>
        <v>735.2493300962052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3.0260705831121028E-4</v>
      </c>
      <c r="L47">
        <v>279.36065480674966</v>
      </c>
      <c r="M47">
        <v>24.542162441800311</v>
      </c>
      <c r="N47">
        <v>36.246660388927829</v>
      </c>
      <c r="O47">
        <v>0</v>
      </c>
      <c r="P47">
        <v>41.879035925420645</v>
      </c>
      <c r="Q47">
        <v>2.0685895734597151</v>
      </c>
      <c r="R47">
        <v>3.1061117763057884</v>
      </c>
      <c r="S47">
        <v>2.0690638965111723</v>
      </c>
      <c r="T47">
        <v>0</v>
      </c>
      <c r="U47">
        <v>53.152487458193974</v>
      </c>
      <c r="V47">
        <v>6.0003047232097506</v>
      </c>
      <c r="W47">
        <v>13.035646457268077</v>
      </c>
      <c r="X47">
        <v>44.456491801673671</v>
      </c>
      <c r="Y47">
        <v>0</v>
      </c>
      <c r="Z47">
        <v>4.0214116799999999</v>
      </c>
      <c r="AA47">
        <v>13.088087999999999</v>
      </c>
      <c r="AB47">
        <v>12.121704815999999</v>
      </c>
      <c r="AC47">
        <v>8.9164694943999994</v>
      </c>
      <c r="AD47">
        <v>11.22633356</v>
      </c>
      <c r="AE47">
        <v>10.116147079999999</v>
      </c>
      <c r="AF47">
        <v>1.9662499999999998</v>
      </c>
      <c r="AG47">
        <v>11.828612639999999</v>
      </c>
      <c r="AH47">
        <v>39.222845999999997</v>
      </c>
      <c r="AI47">
        <v>4.6866767999999999</v>
      </c>
      <c r="AJ47">
        <v>0</v>
      </c>
      <c r="AK47">
        <v>15.572000000000001</v>
      </c>
      <c r="AL47">
        <v>0</v>
      </c>
      <c r="AM47">
        <v>4.849083299047618</v>
      </c>
      <c r="AN47">
        <v>0.68867999999999996</v>
      </c>
      <c r="AO47">
        <v>6.3139440000000002</v>
      </c>
      <c r="AP47">
        <v>3.1440863999999999</v>
      </c>
      <c r="AQ47">
        <v>0</v>
      </c>
      <c r="AR47">
        <v>15.072470399999998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22.731038161238395</v>
      </c>
      <c r="BB47">
        <f t="shared" si="0"/>
        <v>655.80739496918784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3.0260705831121028E-4</v>
      </c>
      <c r="L48">
        <v>279.36065480674966</v>
      </c>
      <c r="M48">
        <v>24.542162441800311</v>
      </c>
      <c r="N48">
        <v>36.246660388927829</v>
      </c>
      <c r="O48">
        <v>0</v>
      </c>
      <c r="P48">
        <v>41.879035925420645</v>
      </c>
      <c r="Q48">
        <v>2.0685895734597151</v>
      </c>
      <c r="R48">
        <v>3.1061117763057884</v>
      </c>
      <c r="S48">
        <v>2.0690638965111723</v>
      </c>
      <c r="T48">
        <v>0</v>
      </c>
      <c r="U48">
        <v>53.152487458193974</v>
      </c>
      <c r="V48">
        <v>6.0003047232097506</v>
      </c>
      <c r="W48">
        <v>13.035646457268077</v>
      </c>
      <c r="X48">
        <v>44.456491801673671</v>
      </c>
      <c r="Y48">
        <v>0</v>
      </c>
      <c r="Z48">
        <v>4.0214116799999999</v>
      </c>
      <c r="AA48">
        <v>13.088087999999999</v>
      </c>
      <c r="AB48">
        <v>12.121704815999999</v>
      </c>
      <c r="AC48">
        <v>8.9164694943999994</v>
      </c>
      <c r="AD48">
        <v>11.22633356</v>
      </c>
      <c r="AE48">
        <v>10.116147079999999</v>
      </c>
      <c r="AF48">
        <v>1.9662499999999998</v>
      </c>
      <c r="AG48">
        <v>11.828612639999999</v>
      </c>
      <c r="AH48">
        <v>46.922145399999991</v>
      </c>
      <c r="AI48">
        <v>4.6866767999999999</v>
      </c>
      <c r="AJ48">
        <v>0</v>
      </c>
      <c r="AK48">
        <v>15.572000000000001</v>
      </c>
      <c r="AL48">
        <v>0</v>
      </c>
      <c r="AM48">
        <v>4.849083299047618</v>
      </c>
      <c r="AN48">
        <v>0.68867999999999996</v>
      </c>
      <c r="AO48">
        <v>6.3139440000000002</v>
      </c>
      <c r="AP48">
        <v>3.1440863999999999</v>
      </c>
      <c r="AQ48">
        <v>0</v>
      </c>
      <c r="AR48">
        <v>15.072470399999998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22.988964614438387</v>
      </c>
      <c r="BB48">
        <f t="shared" si="0"/>
        <v>663.24876791598786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3.0522997554746287</v>
      </c>
      <c r="L49">
        <v>279.36333140665545</v>
      </c>
      <c r="M49">
        <v>24.542162441800311</v>
      </c>
      <c r="N49">
        <v>36.246660388927829</v>
      </c>
      <c r="O49">
        <v>0</v>
      </c>
      <c r="P49">
        <v>41.879035925420645</v>
      </c>
      <c r="Q49">
        <v>3.3511151090047391</v>
      </c>
      <c r="R49">
        <v>13.003169929721816</v>
      </c>
      <c r="S49">
        <v>8.1003851548412396</v>
      </c>
      <c r="T49">
        <v>0</v>
      </c>
      <c r="U49">
        <v>53.152487458193974</v>
      </c>
      <c r="V49">
        <v>6.0003047232097506</v>
      </c>
      <c r="W49">
        <v>13.035646457268077</v>
      </c>
      <c r="X49">
        <v>44.456491801673671</v>
      </c>
      <c r="Y49">
        <v>0</v>
      </c>
      <c r="Z49">
        <v>4.0214116799999999</v>
      </c>
      <c r="AA49">
        <v>13.088087999999999</v>
      </c>
      <c r="AB49">
        <v>12.121704815999999</v>
      </c>
      <c r="AC49">
        <v>8.9164694943999994</v>
      </c>
      <c r="AD49">
        <v>11.22633356</v>
      </c>
      <c r="AE49">
        <v>10.116147079999999</v>
      </c>
      <c r="AF49">
        <v>1.9662499999999998</v>
      </c>
      <c r="AG49">
        <v>11.828612639999999</v>
      </c>
      <c r="AH49">
        <v>46.922145399999991</v>
      </c>
      <c r="AI49">
        <v>4.6866767999999999</v>
      </c>
      <c r="AJ49">
        <v>0</v>
      </c>
      <c r="AK49">
        <v>15.572000000000001</v>
      </c>
      <c r="AL49">
        <v>0</v>
      </c>
      <c r="AM49">
        <v>4.849083299047618</v>
      </c>
      <c r="AN49">
        <v>0.68867999999999996</v>
      </c>
      <c r="AO49">
        <v>6.3139440000000002</v>
      </c>
      <c r="AP49">
        <v>3.1440863999999999</v>
      </c>
      <c r="AQ49">
        <v>0</v>
      </c>
      <c r="AR49">
        <v>15.072470399999998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23.667861590806176</v>
      </c>
      <c r="BB49">
        <f t="shared" si="0"/>
        <v>682.83544963523343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3.0522997554746287</v>
      </c>
      <c r="L50">
        <v>279.35653251954989</v>
      </c>
      <c r="M50">
        <v>24.542162441800311</v>
      </c>
      <c r="N50">
        <v>36.246660388927829</v>
      </c>
      <c r="O50">
        <v>0</v>
      </c>
      <c r="P50">
        <v>41.879035925420645</v>
      </c>
      <c r="Q50">
        <v>3.3511151090047391</v>
      </c>
      <c r="R50">
        <v>13.003169929721816</v>
      </c>
      <c r="S50">
        <v>8.1003851548412396</v>
      </c>
      <c r="T50">
        <v>0</v>
      </c>
      <c r="U50">
        <v>53.152487458193974</v>
      </c>
      <c r="V50">
        <v>6.0003047232097506</v>
      </c>
      <c r="W50">
        <v>13.035646457268077</v>
      </c>
      <c r="X50">
        <v>44.456491801673671</v>
      </c>
      <c r="Y50">
        <v>0</v>
      </c>
      <c r="Z50">
        <v>4.0214116799999999</v>
      </c>
      <c r="AA50">
        <v>13.088087999999999</v>
      </c>
      <c r="AB50">
        <v>12.121704815999999</v>
      </c>
      <c r="AC50">
        <v>8.9164694943999994</v>
      </c>
      <c r="AD50">
        <v>11.22633356</v>
      </c>
      <c r="AE50">
        <v>10.116147079999999</v>
      </c>
      <c r="AF50">
        <v>1.9662499999999998</v>
      </c>
      <c r="AG50">
        <v>11.828612639999999</v>
      </c>
      <c r="AH50">
        <v>46.922145399999991</v>
      </c>
      <c r="AI50">
        <v>4.6866767999999999</v>
      </c>
      <c r="AJ50">
        <v>0</v>
      </c>
      <c r="AK50">
        <v>15.572000000000001</v>
      </c>
      <c r="AL50">
        <v>0</v>
      </c>
      <c r="AM50">
        <v>4.849083299047618</v>
      </c>
      <c r="AN50">
        <v>0.68867999999999996</v>
      </c>
      <c r="AO50">
        <v>6.3139440000000002</v>
      </c>
      <c r="AP50">
        <v>3.1440863999999999</v>
      </c>
      <c r="AQ50">
        <v>0</v>
      </c>
      <c r="AR50">
        <v>15.072470399999998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23.667633823288547</v>
      </c>
      <c r="BB50">
        <f t="shared" si="0"/>
        <v>682.82887851564556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3.0522997554746287</v>
      </c>
      <c r="L51">
        <v>279.3622967396845</v>
      </c>
      <c r="M51">
        <v>24.542162441800311</v>
      </c>
      <c r="N51">
        <v>36.246660388927829</v>
      </c>
      <c r="O51">
        <v>0</v>
      </c>
      <c r="P51">
        <v>42.215622885497332</v>
      </c>
      <c r="Q51">
        <v>3.3505592417061614</v>
      </c>
      <c r="R51">
        <v>13.002527013177158</v>
      </c>
      <c r="S51">
        <v>8.1001365346922771</v>
      </c>
      <c r="T51">
        <v>0</v>
      </c>
      <c r="U51">
        <v>53.534056273719166</v>
      </c>
      <c r="V51">
        <v>6.0003047232097506</v>
      </c>
      <c r="W51">
        <v>13.035646457268077</v>
      </c>
      <c r="X51">
        <v>44.456491801673671</v>
      </c>
      <c r="Y51">
        <v>0</v>
      </c>
      <c r="Z51">
        <v>4.0214116799999999</v>
      </c>
      <c r="AA51">
        <v>13.088087999999999</v>
      </c>
      <c r="AB51">
        <v>12.121704815999999</v>
      </c>
      <c r="AC51">
        <v>8.9164694943999994</v>
      </c>
      <c r="AD51">
        <v>11.22633356</v>
      </c>
      <c r="AE51">
        <v>10.116147079999999</v>
      </c>
      <c r="AF51">
        <v>1.9662499999999998</v>
      </c>
      <c r="AG51">
        <v>11.828612639999999</v>
      </c>
      <c r="AH51">
        <v>46.922145399999991</v>
      </c>
      <c r="AI51">
        <v>4.6866767999999999</v>
      </c>
      <c r="AJ51">
        <v>0</v>
      </c>
      <c r="AK51">
        <v>15.572000000000001</v>
      </c>
      <c r="AL51">
        <v>0</v>
      </c>
      <c r="AM51">
        <v>4.849083299047618</v>
      </c>
      <c r="AN51">
        <v>0.68867999999999996</v>
      </c>
      <c r="AO51">
        <v>6.3139440000000002</v>
      </c>
      <c r="AP51">
        <v>3.1440863999999999</v>
      </c>
      <c r="AQ51">
        <v>0</v>
      </c>
      <c r="AR51">
        <v>15.072470399999998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23.691836419815864</v>
      </c>
      <c r="BB51">
        <f t="shared" si="0"/>
        <v>683.52714851086239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2.9487820315875379</v>
      </c>
      <c r="L52">
        <v>279.36333141443072</v>
      </c>
      <c r="M52">
        <v>24.542162441800311</v>
      </c>
      <c r="N52">
        <v>36.246660388927829</v>
      </c>
      <c r="O52">
        <v>0</v>
      </c>
      <c r="P52">
        <v>42.215622885497332</v>
      </c>
      <c r="Q52">
        <v>3.3505592417061614</v>
      </c>
      <c r="R52">
        <v>13.002527013177158</v>
      </c>
      <c r="S52">
        <v>8.1001365346922771</v>
      </c>
      <c r="T52">
        <v>0</v>
      </c>
      <c r="U52">
        <v>53.534056273719166</v>
      </c>
      <c r="V52">
        <v>6.0003047232097506</v>
      </c>
      <c r="W52">
        <v>13.035646457268077</v>
      </c>
      <c r="X52">
        <v>44.456491801673671</v>
      </c>
      <c r="Y52">
        <v>0</v>
      </c>
      <c r="Z52">
        <v>4.0214116799999999</v>
      </c>
      <c r="AA52">
        <v>13.088087999999999</v>
      </c>
      <c r="AB52">
        <v>12.121704815999999</v>
      </c>
      <c r="AC52">
        <v>8.9164694943999994</v>
      </c>
      <c r="AD52">
        <v>11.22633356</v>
      </c>
      <c r="AE52">
        <v>10.116147079999999</v>
      </c>
      <c r="AF52">
        <v>1.9662499999999998</v>
      </c>
      <c r="AG52">
        <v>11.828612639999999</v>
      </c>
      <c r="AH52">
        <v>46.922145399999991</v>
      </c>
      <c r="AI52">
        <v>4.6866767999999999</v>
      </c>
      <c r="AJ52">
        <v>0</v>
      </c>
      <c r="AK52">
        <v>15.572000000000001</v>
      </c>
      <c r="AL52">
        <v>0</v>
      </c>
      <c r="AM52">
        <v>4.849083299047618</v>
      </c>
      <c r="AN52">
        <v>0.68867999999999996</v>
      </c>
      <c r="AO52">
        <v>6.3139440000000002</v>
      </c>
      <c r="AP52">
        <v>3.1440863999999999</v>
      </c>
      <c r="AQ52">
        <v>0</v>
      </c>
      <c r="AR52">
        <v>15.072470399999998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23.688403244437147</v>
      </c>
      <c r="BB52">
        <f t="shared" si="0"/>
        <v>683.42809863710033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2.9487820315875379</v>
      </c>
      <c r="L53">
        <v>279.35807103181281</v>
      </c>
      <c r="M53">
        <v>24.542162441800311</v>
      </c>
      <c r="N53">
        <v>36.246660388927829</v>
      </c>
      <c r="O53">
        <v>0</v>
      </c>
      <c r="P53">
        <v>41.8718638672023</v>
      </c>
      <c r="Q53">
        <v>3.3505592417061614</v>
      </c>
      <c r="R53">
        <v>13.002527013177158</v>
      </c>
      <c r="S53">
        <v>8.1001365346922771</v>
      </c>
      <c r="T53">
        <v>0</v>
      </c>
      <c r="U53">
        <v>53.534056273719166</v>
      </c>
      <c r="V53">
        <v>6.0003047232097506</v>
      </c>
      <c r="W53">
        <v>13.035646457268077</v>
      </c>
      <c r="X53">
        <v>44.456491801673671</v>
      </c>
      <c r="Y53">
        <v>0</v>
      </c>
      <c r="Z53">
        <v>4.0214116799999999</v>
      </c>
      <c r="AA53">
        <v>13.088087999999999</v>
      </c>
      <c r="AB53">
        <v>12.121704815999999</v>
      </c>
      <c r="AC53">
        <v>8.9164694943999994</v>
      </c>
      <c r="AD53">
        <v>11.22633356</v>
      </c>
      <c r="AE53">
        <v>10.116147079999999</v>
      </c>
      <c r="AF53">
        <v>1.9662499999999998</v>
      </c>
      <c r="AG53">
        <v>11.828612639999999</v>
      </c>
      <c r="AH53">
        <v>46.922145399999991</v>
      </c>
      <c r="AI53">
        <v>4.6866767999999999</v>
      </c>
      <c r="AJ53">
        <v>0</v>
      </c>
      <c r="AK53">
        <v>15.572000000000001</v>
      </c>
      <c r="AL53">
        <v>0</v>
      </c>
      <c r="AM53">
        <v>4.849083299047618</v>
      </c>
      <c r="AN53">
        <v>0.68867999999999996</v>
      </c>
      <c r="AO53">
        <v>6.3139440000000002</v>
      </c>
      <c r="AP53">
        <v>3.1440863999999999</v>
      </c>
      <c r="AQ53">
        <v>0</v>
      </c>
      <c r="AR53">
        <v>15.072470399999998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23.676710952349524</v>
      </c>
      <c r="BB53">
        <f t="shared" si="0"/>
        <v>683.09077152827501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2.9487820315875379</v>
      </c>
      <c r="L54">
        <v>279.35721474847935</v>
      </c>
      <c r="M54">
        <v>24.542162441800311</v>
      </c>
      <c r="N54">
        <v>36.246660388927829</v>
      </c>
      <c r="O54">
        <v>0</v>
      </c>
      <c r="P54">
        <v>41.8718638672023</v>
      </c>
      <c r="Q54">
        <v>3.3505592417061614</v>
      </c>
      <c r="R54">
        <v>13.002527013177158</v>
      </c>
      <c r="S54">
        <v>8.1001365346922771</v>
      </c>
      <c r="T54">
        <v>0</v>
      </c>
      <c r="U54">
        <v>53.534056273719166</v>
      </c>
      <c r="V54">
        <v>6.0003047232097506</v>
      </c>
      <c r="W54">
        <v>13.035646457268077</v>
      </c>
      <c r="X54">
        <v>44.456491801673671</v>
      </c>
      <c r="Y54">
        <v>0</v>
      </c>
      <c r="Z54">
        <v>4.0214116799999999</v>
      </c>
      <c r="AA54">
        <v>13.088087999999999</v>
      </c>
      <c r="AB54">
        <v>12.121704815999999</v>
      </c>
      <c r="AC54">
        <v>8.9164694943999994</v>
      </c>
      <c r="AD54">
        <v>11.22633356</v>
      </c>
      <c r="AE54">
        <v>10.116147079999999</v>
      </c>
      <c r="AF54">
        <v>1.9662499999999998</v>
      </c>
      <c r="AG54">
        <v>11.828612639999999</v>
      </c>
      <c r="AH54">
        <v>46.922145399999991</v>
      </c>
      <c r="AI54">
        <v>4.6866767999999999</v>
      </c>
      <c r="AJ54">
        <v>0</v>
      </c>
      <c r="AK54">
        <v>15.572000000000001</v>
      </c>
      <c r="AL54">
        <v>0</v>
      </c>
      <c r="AM54">
        <v>4.849083299047618</v>
      </c>
      <c r="AN54">
        <v>0.68867999999999996</v>
      </c>
      <c r="AO54">
        <v>6.3139440000000002</v>
      </c>
      <c r="AP54">
        <v>3.1440863999999999</v>
      </c>
      <c r="AQ54">
        <v>0</v>
      </c>
      <c r="AR54">
        <v>15.072470399999998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23.676682256366902</v>
      </c>
      <c r="BB54">
        <f t="shared" si="0"/>
        <v>683.08994394092417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2.9487820315875379</v>
      </c>
      <c r="L55">
        <v>279.35599933155078</v>
      </c>
      <c r="M55">
        <v>24.542162441800311</v>
      </c>
      <c r="N55">
        <v>36.246660388927829</v>
      </c>
      <c r="O55">
        <v>0</v>
      </c>
      <c r="P55">
        <v>41.8718638672023</v>
      </c>
      <c r="Q55">
        <v>3.3505592417061614</v>
      </c>
      <c r="R55">
        <v>13.002527013177158</v>
      </c>
      <c r="S55">
        <v>8.1001365346922771</v>
      </c>
      <c r="T55">
        <v>0</v>
      </c>
      <c r="U55">
        <v>53.534056273719166</v>
      </c>
      <c r="V55">
        <v>6.0004575342465749</v>
      </c>
      <c r="W55">
        <v>10.678824834968779</v>
      </c>
      <c r="X55">
        <v>46.255754386459806</v>
      </c>
      <c r="Y55">
        <v>0</v>
      </c>
      <c r="Z55">
        <v>3.7122799999999998</v>
      </c>
      <c r="AA55">
        <v>13.088087999999999</v>
      </c>
      <c r="AB55">
        <v>12.121704815999999</v>
      </c>
      <c r="AC55">
        <v>8.9164694943999994</v>
      </c>
      <c r="AD55">
        <v>11.22633356</v>
      </c>
      <c r="AE55">
        <v>10.116147079999999</v>
      </c>
      <c r="AF55">
        <v>2.7224999999999997</v>
      </c>
      <c r="AG55">
        <v>11.828612639999999</v>
      </c>
      <c r="AH55">
        <v>46.922145399999991</v>
      </c>
      <c r="AI55">
        <v>4.6866767999999999</v>
      </c>
      <c r="AJ55">
        <v>0</v>
      </c>
      <c r="AK55">
        <v>15.572000000000001</v>
      </c>
      <c r="AL55">
        <v>0</v>
      </c>
      <c r="AM55">
        <v>4.849083299047618</v>
      </c>
      <c r="AN55">
        <v>0.68867999999999996</v>
      </c>
      <c r="AO55">
        <v>6.3139440000000002</v>
      </c>
      <c r="AP55">
        <v>0</v>
      </c>
      <c r="AQ55">
        <v>0</v>
      </c>
      <c r="AR55">
        <v>15.072470399999998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23.567619739460696</v>
      </c>
      <c r="BB55">
        <f t="shared" si="0"/>
        <v>679.94341673442545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2.9487820315875379</v>
      </c>
      <c r="L56">
        <v>279.36022745634295</v>
      </c>
      <c r="M56">
        <v>24.542162441800311</v>
      </c>
      <c r="N56">
        <v>36.246660388927829</v>
      </c>
      <c r="O56">
        <v>0</v>
      </c>
      <c r="P56">
        <v>41.8718638672023</v>
      </c>
      <c r="Q56">
        <v>3.3505592417061614</v>
      </c>
      <c r="R56">
        <v>13.002527013177158</v>
      </c>
      <c r="S56">
        <v>8.1001365346922771</v>
      </c>
      <c r="T56">
        <v>0</v>
      </c>
      <c r="U56">
        <v>53.534056273719166</v>
      </c>
      <c r="V56">
        <v>6.0003047232097506</v>
      </c>
      <c r="W56">
        <v>10.678824834968779</v>
      </c>
      <c r="X56">
        <v>45.078242258731947</v>
      </c>
      <c r="Y56">
        <v>0</v>
      </c>
      <c r="Z56">
        <v>4.0160119999999999</v>
      </c>
      <c r="AA56">
        <v>13.088087999999999</v>
      </c>
      <c r="AB56">
        <v>12.121704815999999</v>
      </c>
      <c r="AC56">
        <v>8.9164694943999994</v>
      </c>
      <c r="AD56">
        <v>11.22633356</v>
      </c>
      <c r="AE56">
        <v>10.116147079999999</v>
      </c>
      <c r="AF56">
        <v>2.7224999999999997</v>
      </c>
      <c r="AG56">
        <v>11.828612639999999</v>
      </c>
      <c r="AH56">
        <v>46.922145399999991</v>
      </c>
      <c r="AI56">
        <v>4.6866767999999999</v>
      </c>
      <c r="AJ56">
        <v>0</v>
      </c>
      <c r="AK56">
        <v>15.572000000000001</v>
      </c>
      <c r="AL56">
        <v>0</v>
      </c>
      <c r="AM56">
        <v>4.849083299047618</v>
      </c>
      <c r="AN56">
        <v>0.68867999999999996</v>
      </c>
      <c r="AO56">
        <v>6.3139440000000002</v>
      </c>
      <c r="AP56">
        <v>0</v>
      </c>
      <c r="AQ56">
        <v>0</v>
      </c>
      <c r="AR56">
        <v>15.072470399999998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23.53848461720878</v>
      </c>
      <c r="BB56">
        <f t="shared" si="0"/>
        <v>679.10284704270498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2.9487820315875379</v>
      </c>
      <c r="L57">
        <v>279.3628141159964</v>
      </c>
      <c r="M57">
        <v>24.542162441800311</v>
      </c>
      <c r="N57">
        <v>36.246660388927829</v>
      </c>
      <c r="O57">
        <v>0</v>
      </c>
      <c r="P57">
        <v>42.215622885497332</v>
      </c>
      <c r="Q57">
        <v>3.3505592417061614</v>
      </c>
      <c r="R57">
        <v>13.002527013177158</v>
      </c>
      <c r="S57">
        <v>8.1001365346922771</v>
      </c>
      <c r="T57">
        <v>0</v>
      </c>
      <c r="U57">
        <v>53.534056273719166</v>
      </c>
      <c r="V57">
        <v>6.0003047232097506</v>
      </c>
      <c r="W57">
        <v>10.678824834968779</v>
      </c>
      <c r="X57">
        <v>45.078242258731947</v>
      </c>
      <c r="Y57">
        <v>0</v>
      </c>
      <c r="Z57">
        <v>4.0214116799999999</v>
      </c>
      <c r="AA57">
        <v>13.088087999999999</v>
      </c>
      <c r="AB57">
        <v>12.121704815999999</v>
      </c>
      <c r="AC57">
        <v>8.9164694943999994</v>
      </c>
      <c r="AD57">
        <v>11.22633356</v>
      </c>
      <c r="AE57">
        <v>10.116147079999999</v>
      </c>
      <c r="AF57">
        <v>2.7224999999999997</v>
      </c>
      <c r="AG57">
        <v>11.828612639999999</v>
      </c>
      <c r="AH57">
        <v>46.922145399999991</v>
      </c>
      <c r="AI57">
        <v>4.6866767999999999</v>
      </c>
      <c r="AJ57">
        <v>0</v>
      </c>
      <c r="AK57">
        <v>15.572000000000001</v>
      </c>
      <c r="AL57">
        <v>0</v>
      </c>
      <c r="AM57">
        <v>4.849083299047618</v>
      </c>
      <c r="AN57">
        <v>0.68867999999999996</v>
      </c>
      <c r="AO57">
        <v>6.3139440000000002</v>
      </c>
      <c r="AP57">
        <v>0</v>
      </c>
      <c r="AQ57">
        <v>0</v>
      </c>
      <c r="AR57">
        <v>15.072470399999998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23.55026836934686</v>
      </c>
      <c r="BB57">
        <f t="shared" si="0"/>
        <v>679.44280864851521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2.9487820315875379</v>
      </c>
      <c r="L58">
        <v>279.3628141159964</v>
      </c>
      <c r="M58">
        <v>24.542162441800311</v>
      </c>
      <c r="N58">
        <v>36.246660388927829</v>
      </c>
      <c r="O58">
        <v>0</v>
      </c>
      <c r="P58">
        <v>42.215622885497332</v>
      </c>
      <c r="Q58">
        <v>3.3505592417061614</v>
      </c>
      <c r="R58">
        <v>13.002527013177158</v>
      </c>
      <c r="S58">
        <v>8.1001365346922771</v>
      </c>
      <c r="T58">
        <v>0</v>
      </c>
      <c r="U58">
        <v>53.534056273719166</v>
      </c>
      <c r="V58">
        <v>6.0003047232097506</v>
      </c>
      <c r="W58">
        <v>10.678824834968779</v>
      </c>
      <c r="X58">
        <v>45.078242258731947</v>
      </c>
      <c r="Y58">
        <v>0</v>
      </c>
      <c r="Z58">
        <v>4.0214116799999999</v>
      </c>
      <c r="AA58">
        <v>13.088087999999999</v>
      </c>
      <c r="AB58">
        <v>12.121704815999999</v>
      </c>
      <c r="AC58">
        <v>8.9164694943999994</v>
      </c>
      <c r="AD58">
        <v>11.22633356</v>
      </c>
      <c r="AE58">
        <v>10.116147079999999</v>
      </c>
      <c r="AF58">
        <v>2.7224999999999997</v>
      </c>
      <c r="AG58">
        <v>11.828612639999999</v>
      </c>
      <c r="AH58">
        <v>46.922145399999991</v>
      </c>
      <c r="AI58">
        <v>4.6866767999999999</v>
      </c>
      <c r="AJ58">
        <v>0</v>
      </c>
      <c r="AK58">
        <v>15.572000000000001</v>
      </c>
      <c r="AL58">
        <v>0</v>
      </c>
      <c r="AM58">
        <v>4.849083299047618</v>
      </c>
      <c r="AN58">
        <v>0.68867999999999996</v>
      </c>
      <c r="AO58">
        <v>6.3139440000000002</v>
      </c>
      <c r="AP58">
        <v>0</v>
      </c>
      <c r="AQ58">
        <v>0</v>
      </c>
      <c r="AR58">
        <v>15.072470399999998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23.55026836934686</v>
      </c>
      <c r="BB58">
        <f t="shared" si="0"/>
        <v>679.44280864851521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2.9487820315875379</v>
      </c>
      <c r="L59">
        <v>310.40030120932079</v>
      </c>
      <c r="M59">
        <v>24.542162441800311</v>
      </c>
      <c r="N59">
        <v>36.246660388927829</v>
      </c>
      <c r="O59">
        <v>0</v>
      </c>
      <c r="P59">
        <v>42.462314939434719</v>
      </c>
      <c r="Q59">
        <v>3.3505592417061614</v>
      </c>
      <c r="R59">
        <v>13.002527013177158</v>
      </c>
      <c r="S59">
        <v>8.1001365346922771</v>
      </c>
      <c r="T59">
        <v>0</v>
      </c>
      <c r="U59">
        <v>53.534056273719166</v>
      </c>
      <c r="V59">
        <v>6.0003047232097506</v>
      </c>
      <c r="W59">
        <v>10.678824834968779</v>
      </c>
      <c r="X59">
        <v>45.078242258731947</v>
      </c>
      <c r="Y59">
        <v>0</v>
      </c>
      <c r="Z59">
        <v>4.0214116799999999</v>
      </c>
      <c r="AA59">
        <v>13.088087999999999</v>
      </c>
      <c r="AB59">
        <v>12.121704815999999</v>
      </c>
      <c r="AC59">
        <v>8.9164694943999994</v>
      </c>
      <c r="AD59">
        <v>11.22633356</v>
      </c>
      <c r="AE59">
        <v>10.116147079999999</v>
      </c>
      <c r="AF59">
        <v>2.7224999999999997</v>
      </c>
      <c r="AG59">
        <v>11.828612639999999</v>
      </c>
      <c r="AH59">
        <v>46.922145399999991</v>
      </c>
      <c r="AI59">
        <v>4.6866767999999999</v>
      </c>
      <c r="AJ59">
        <v>0</v>
      </c>
      <c r="AK59">
        <v>15.572000000000001</v>
      </c>
      <c r="AL59">
        <v>0</v>
      </c>
      <c r="AM59">
        <v>4.849083299047618</v>
      </c>
      <c r="AN59">
        <v>0.68867999999999996</v>
      </c>
      <c r="AO59">
        <v>6.3139440000000002</v>
      </c>
      <c r="AP59">
        <v>0</v>
      </c>
      <c r="AQ59">
        <v>0</v>
      </c>
      <c r="AR59">
        <v>15.072470399999998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24.598288339674262</v>
      </c>
      <c r="BB59">
        <f t="shared" si="0"/>
        <v>709.6789678254496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2.9487820315875379</v>
      </c>
      <c r="L60">
        <v>362.13335865350217</v>
      </c>
      <c r="M60">
        <v>24.542162441800311</v>
      </c>
      <c r="N60">
        <v>36.246660388927829</v>
      </c>
      <c r="O60">
        <v>0</v>
      </c>
      <c r="P60">
        <v>42.462314939434719</v>
      </c>
      <c r="Q60">
        <v>3.3505592417061614</v>
      </c>
      <c r="R60">
        <v>13.002527013177158</v>
      </c>
      <c r="S60">
        <v>8.1001365346922771</v>
      </c>
      <c r="T60">
        <v>0</v>
      </c>
      <c r="U60">
        <v>53.534056273719166</v>
      </c>
      <c r="V60">
        <v>6.0003047232097506</v>
      </c>
      <c r="W60">
        <v>10.678824834968779</v>
      </c>
      <c r="X60">
        <v>45.078242258731947</v>
      </c>
      <c r="Y60">
        <v>0</v>
      </c>
      <c r="Z60">
        <v>4.0214116799999999</v>
      </c>
      <c r="AA60">
        <v>13.088087999999999</v>
      </c>
      <c r="AB60">
        <v>12.121704815999999</v>
      </c>
      <c r="AC60">
        <v>8.9164694943999994</v>
      </c>
      <c r="AD60">
        <v>11.22633356</v>
      </c>
      <c r="AE60">
        <v>10.116147079999999</v>
      </c>
      <c r="AF60">
        <v>2.7224999999999997</v>
      </c>
      <c r="AG60">
        <v>11.828612639999999</v>
      </c>
      <c r="AH60">
        <v>46.922145399999991</v>
      </c>
      <c r="AI60">
        <v>4.6866767999999999</v>
      </c>
      <c r="AJ60">
        <v>0</v>
      </c>
      <c r="AK60">
        <v>15.572000000000001</v>
      </c>
      <c r="AL60">
        <v>0</v>
      </c>
      <c r="AM60">
        <v>4.849083299047618</v>
      </c>
      <c r="AN60">
        <v>0.68867999999999996</v>
      </c>
      <c r="AO60">
        <v>6.3139440000000002</v>
      </c>
      <c r="AP60">
        <v>0</v>
      </c>
      <c r="AQ60">
        <v>0</v>
      </c>
      <c r="AR60">
        <v>15.072470399999998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26.331345783855646</v>
      </c>
      <c r="BB60">
        <f t="shared" si="0"/>
        <v>759.6789678254496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2.9487820315875379</v>
      </c>
      <c r="L61">
        <v>434.55963907535613</v>
      </c>
      <c r="M61">
        <v>24.542162441800311</v>
      </c>
      <c r="N61">
        <v>36.246660388927829</v>
      </c>
      <c r="O61">
        <v>0</v>
      </c>
      <c r="P61">
        <v>42.462314939434719</v>
      </c>
      <c r="Q61">
        <v>3.3505592417061614</v>
      </c>
      <c r="R61">
        <v>13.002527013177158</v>
      </c>
      <c r="S61">
        <v>8.1001365346922771</v>
      </c>
      <c r="T61">
        <v>0</v>
      </c>
      <c r="U61">
        <v>53.534056273719166</v>
      </c>
      <c r="V61">
        <v>6.0003047232097506</v>
      </c>
      <c r="W61">
        <v>10.678824834968779</v>
      </c>
      <c r="X61">
        <v>45.078242258731947</v>
      </c>
      <c r="Y61">
        <v>0</v>
      </c>
      <c r="Z61">
        <v>4.0214116799999999</v>
      </c>
      <c r="AA61">
        <v>13.088087999999999</v>
      </c>
      <c r="AB61">
        <v>12.121704815999999</v>
      </c>
      <c r="AC61">
        <v>8.9164694943999994</v>
      </c>
      <c r="AD61">
        <v>11.22633356</v>
      </c>
      <c r="AE61">
        <v>10.116147079999999</v>
      </c>
      <c r="AF61">
        <v>2.7224999999999997</v>
      </c>
      <c r="AG61">
        <v>11.828612639999999</v>
      </c>
      <c r="AH61">
        <v>46.922145399999991</v>
      </c>
      <c r="AI61">
        <v>4.6866767999999999</v>
      </c>
      <c r="AJ61">
        <v>0</v>
      </c>
      <c r="AK61">
        <v>15.572000000000001</v>
      </c>
      <c r="AL61">
        <v>0</v>
      </c>
      <c r="AM61">
        <v>4.849083299047618</v>
      </c>
      <c r="AN61">
        <v>0.68867999999999996</v>
      </c>
      <c r="AO61">
        <v>5.5021511999999992</v>
      </c>
      <c r="AP61">
        <v>0</v>
      </c>
      <c r="AQ61">
        <v>0</v>
      </c>
      <c r="AR61">
        <v>15.072470399999998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28.730431146909602</v>
      </c>
      <c r="BB61">
        <f t="shared" si="0"/>
        <v>828.89437008424966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2.9487820315875379</v>
      </c>
      <c r="L62">
        <v>460.66051397205592</v>
      </c>
      <c r="M62">
        <v>24.542162441800311</v>
      </c>
      <c r="N62">
        <v>36.246660388927829</v>
      </c>
      <c r="O62">
        <v>0</v>
      </c>
      <c r="P62">
        <v>42.462314939434719</v>
      </c>
      <c r="Q62">
        <v>3.3505592417061614</v>
      </c>
      <c r="R62">
        <v>13.002527013177158</v>
      </c>
      <c r="S62">
        <v>8.1001365346922771</v>
      </c>
      <c r="T62">
        <v>0</v>
      </c>
      <c r="U62">
        <v>53.534056273719166</v>
      </c>
      <c r="V62">
        <v>6.0003047232097506</v>
      </c>
      <c r="W62">
        <v>10.678824834968779</v>
      </c>
      <c r="X62">
        <v>45.078242258731947</v>
      </c>
      <c r="Y62">
        <v>0</v>
      </c>
      <c r="Z62">
        <v>4.0214116799999999</v>
      </c>
      <c r="AA62">
        <v>13.088087999999999</v>
      </c>
      <c r="AB62">
        <v>12.121704815999999</v>
      </c>
      <c r="AC62">
        <v>8.9164694943999994</v>
      </c>
      <c r="AD62">
        <v>11.22633356</v>
      </c>
      <c r="AE62">
        <v>10.116147079999999</v>
      </c>
      <c r="AF62">
        <v>2.7224999999999997</v>
      </c>
      <c r="AG62">
        <v>11.828612639999999</v>
      </c>
      <c r="AH62">
        <v>46.922145399999991</v>
      </c>
      <c r="AI62">
        <v>4.6866767999999999</v>
      </c>
      <c r="AJ62">
        <v>0</v>
      </c>
      <c r="AK62">
        <v>15.572000000000001</v>
      </c>
      <c r="AL62">
        <v>0</v>
      </c>
      <c r="AM62">
        <v>4.849083299047618</v>
      </c>
      <c r="AN62">
        <v>0.68867999999999996</v>
      </c>
      <c r="AO62">
        <v>5.5021511999999992</v>
      </c>
      <c r="AP62">
        <v>0</v>
      </c>
      <c r="AQ62">
        <v>0</v>
      </c>
      <c r="AR62">
        <v>15.072470399999998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29.604810465939345</v>
      </c>
      <c r="BB62">
        <f t="shared" si="0"/>
        <v>854.12086566191988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2.9487820315875379</v>
      </c>
      <c r="L63">
        <v>460.66051397205592</v>
      </c>
      <c r="M63">
        <v>24.542162441800311</v>
      </c>
      <c r="N63">
        <v>36.246660388927829</v>
      </c>
      <c r="O63">
        <v>0</v>
      </c>
      <c r="P63">
        <v>42.462314939434719</v>
      </c>
      <c r="Q63">
        <v>3.3505592417061614</v>
      </c>
      <c r="R63">
        <v>13.002527013177158</v>
      </c>
      <c r="S63">
        <v>8.1001365346922771</v>
      </c>
      <c r="T63">
        <v>0</v>
      </c>
      <c r="U63">
        <v>53.534056273719166</v>
      </c>
      <c r="V63">
        <v>6.0003047232097506</v>
      </c>
      <c r="W63">
        <v>10.678824834968779</v>
      </c>
      <c r="X63">
        <v>45.078242258731947</v>
      </c>
      <c r="Y63">
        <v>0</v>
      </c>
      <c r="Z63">
        <v>4.0214116799999999</v>
      </c>
      <c r="AA63">
        <v>13.088087999999999</v>
      </c>
      <c r="AB63">
        <v>12.121704815999999</v>
      </c>
      <c r="AC63">
        <v>8.9164694943999994</v>
      </c>
      <c r="AD63">
        <v>11.22633356</v>
      </c>
      <c r="AE63">
        <v>10.116147079999999</v>
      </c>
      <c r="AF63">
        <v>2.7224999999999997</v>
      </c>
      <c r="AG63">
        <v>11.828612639999999</v>
      </c>
      <c r="AH63">
        <v>46.922145399999991</v>
      </c>
      <c r="AI63">
        <v>4.6866767999999999</v>
      </c>
      <c r="AJ63">
        <v>0</v>
      </c>
      <c r="AK63">
        <v>15.572000000000001</v>
      </c>
      <c r="AL63">
        <v>0</v>
      </c>
      <c r="AM63">
        <v>4.849083299047618</v>
      </c>
      <c r="AN63">
        <v>0.68867999999999996</v>
      </c>
      <c r="AO63">
        <v>5.5021511999999992</v>
      </c>
      <c r="AP63">
        <v>0</v>
      </c>
      <c r="AQ63">
        <v>0</v>
      </c>
      <c r="AR63">
        <v>15.072470399999998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29.604810465939345</v>
      </c>
      <c r="BB63">
        <f t="shared" si="0"/>
        <v>854.12086566191988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2.9487820315875379</v>
      </c>
      <c r="L64">
        <v>460.66051397205592</v>
      </c>
      <c r="M64">
        <v>24.542162441800311</v>
      </c>
      <c r="N64">
        <v>36.246660388927829</v>
      </c>
      <c r="O64">
        <v>0</v>
      </c>
      <c r="P64">
        <v>42.462314939434719</v>
      </c>
      <c r="Q64">
        <v>3.3505592417061614</v>
      </c>
      <c r="R64">
        <v>13.002527013177158</v>
      </c>
      <c r="S64">
        <v>8.1001365346922771</v>
      </c>
      <c r="T64">
        <v>0</v>
      </c>
      <c r="U64">
        <v>53.534056273719166</v>
      </c>
      <c r="V64">
        <v>6.0003047232097506</v>
      </c>
      <c r="W64">
        <v>10.678824834968779</v>
      </c>
      <c r="X64">
        <v>45.078242258731947</v>
      </c>
      <c r="Y64">
        <v>0</v>
      </c>
      <c r="Z64">
        <v>4.0214116799999999</v>
      </c>
      <c r="AA64">
        <v>13.088087999999999</v>
      </c>
      <c r="AB64">
        <v>12.121704815999999</v>
      </c>
      <c r="AC64">
        <v>8.9164694943999994</v>
      </c>
      <c r="AD64">
        <v>11.22633356</v>
      </c>
      <c r="AE64">
        <v>10.116147079999999</v>
      </c>
      <c r="AF64">
        <v>2.7224999999999997</v>
      </c>
      <c r="AG64">
        <v>11.828612639999999</v>
      </c>
      <c r="AH64">
        <v>46.922145399999991</v>
      </c>
      <c r="AI64">
        <v>4.6866767999999999</v>
      </c>
      <c r="AJ64">
        <v>0</v>
      </c>
      <c r="AK64">
        <v>15.572000000000001</v>
      </c>
      <c r="AL64">
        <v>0</v>
      </c>
      <c r="AM64">
        <v>4.849083299047618</v>
      </c>
      <c r="AN64">
        <v>0.68867999999999996</v>
      </c>
      <c r="AO64">
        <v>5.5021511999999992</v>
      </c>
      <c r="AP64">
        <v>0</v>
      </c>
      <c r="AQ64">
        <v>0</v>
      </c>
      <c r="AR64">
        <v>15.072470399999998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29.604810465939345</v>
      </c>
      <c r="BB64">
        <f t="shared" si="0"/>
        <v>854.12086566191988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2.9487110514198007</v>
      </c>
      <c r="L65">
        <v>475.94320510916384</v>
      </c>
      <c r="M65">
        <v>24.542162441800311</v>
      </c>
      <c r="N65">
        <v>36.246660388927829</v>
      </c>
      <c r="O65">
        <v>0</v>
      </c>
      <c r="P65">
        <v>42.462314939434719</v>
      </c>
      <c r="Q65">
        <v>3.3495515837104071</v>
      </c>
      <c r="R65">
        <v>13.010938717876305</v>
      </c>
      <c r="S65">
        <v>8.1002831737346117</v>
      </c>
      <c r="T65">
        <v>0</v>
      </c>
      <c r="U65">
        <v>53.534056273719166</v>
      </c>
      <c r="V65">
        <v>6.0003047232097506</v>
      </c>
      <c r="W65">
        <v>10.678992513368984</v>
      </c>
      <c r="X65">
        <v>46.559751538451806</v>
      </c>
      <c r="Y65">
        <v>0</v>
      </c>
      <c r="Z65">
        <v>4.0214116799999999</v>
      </c>
      <c r="AA65">
        <v>13.088087999999999</v>
      </c>
      <c r="AB65">
        <v>12.121704815999999</v>
      </c>
      <c r="AC65">
        <v>8.9164694943999994</v>
      </c>
      <c r="AD65">
        <v>11.22633356</v>
      </c>
      <c r="AE65">
        <v>10.116147079999999</v>
      </c>
      <c r="AF65">
        <v>2.7224999999999997</v>
      </c>
      <c r="AG65">
        <v>11.828612639999999</v>
      </c>
      <c r="AH65">
        <v>46.922145399999991</v>
      </c>
      <c r="AI65">
        <v>4.6866767999999999</v>
      </c>
      <c r="AJ65">
        <v>0</v>
      </c>
      <c r="AK65">
        <v>15.572000000000001</v>
      </c>
      <c r="AL65">
        <v>0</v>
      </c>
      <c r="AM65">
        <v>4.849083299047618</v>
      </c>
      <c r="AN65">
        <v>0.68867999999999996</v>
      </c>
      <c r="AO65">
        <v>5.5021511999999992</v>
      </c>
      <c r="AP65">
        <v>0</v>
      </c>
      <c r="AQ65">
        <v>0</v>
      </c>
      <c r="AR65">
        <v>15.072470399999998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30.166666729727019</v>
      </c>
      <c r="BB65">
        <f t="shared" si="0"/>
        <v>870.33085719893813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2.9487110514198007</v>
      </c>
      <c r="L66">
        <v>475.94320510916384</v>
      </c>
      <c r="M66">
        <v>24.542162441800311</v>
      </c>
      <c r="N66">
        <v>36.246660388927829</v>
      </c>
      <c r="O66">
        <v>0</v>
      </c>
      <c r="P66">
        <v>42.462314939434719</v>
      </c>
      <c r="Q66">
        <v>3.3495515837104071</v>
      </c>
      <c r="R66">
        <v>13.010938717876305</v>
      </c>
      <c r="S66">
        <v>8.1002831737346117</v>
      </c>
      <c r="T66">
        <v>0</v>
      </c>
      <c r="U66">
        <v>53.534056273719166</v>
      </c>
      <c r="V66">
        <v>6.0003047232097506</v>
      </c>
      <c r="W66">
        <v>10.678992513368984</v>
      </c>
      <c r="X66">
        <v>46.559751538451806</v>
      </c>
      <c r="Y66">
        <v>0</v>
      </c>
      <c r="Z66">
        <v>4.0214116799999999</v>
      </c>
      <c r="AA66">
        <v>13.088087999999999</v>
      </c>
      <c r="AB66">
        <v>12.121704815999999</v>
      </c>
      <c r="AC66">
        <v>8.9164694943999994</v>
      </c>
      <c r="AD66">
        <v>11.22633356</v>
      </c>
      <c r="AE66">
        <v>10.116147079999999</v>
      </c>
      <c r="AF66">
        <v>2.7224999999999997</v>
      </c>
      <c r="AG66">
        <v>11.828612639999999</v>
      </c>
      <c r="AH66">
        <v>46.922145399999991</v>
      </c>
      <c r="AI66">
        <v>4.6866767999999999</v>
      </c>
      <c r="AJ66">
        <v>0</v>
      </c>
      <c r="AK66">
        <v>15.572000000000001</v>
      </c>
      <c r="AL66">
        <v>0</v>
      </c>
      <c r="AM66">
        <v>4.849083299047618</v>
      </c>
      <c r="AN66">
        <v>0.68867999999999996</v>
      </c>
      <c r="AO66">
        <v>5.5021511999999992</v>
      </c>
      <c r="AP66">
        <v>0</v>
      </c>
      <c r="AQ66">
        <v>0</v>
      </c>
      <c r="AR66">
        <v>15.072470399999998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30.166666729727019</v>
      </c>
      <c r="BB66">
        <f t="shared" si="0"/>
        <v>870.33085719893813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2.9487110514198007</v>
      </c>
      <c r="L67">
        <v>351.78394661115533</v>
      </c>
      <c r="M67">
        <v>24.542162441800311</v>
      </c>
      <c r="N67">
        <v>36.246660388927829</v>
      </c>
      <c r="O67">
        <v>0</v>
      </c>
      <c r="P67">
        <v>42.462314939434719</v>
      </c>
      <c r="Q67">
        <v>4.1693834560344829</v>
      </c>
      <c r="R67">
        <v>13.010938717876305</v>
      </c>
      <c r="S67">
        <v>8.1002831737346117</v>
      </c>
      <c r="T67">
        <v>0</v>
      </c>
      <c r="U67">
        <v>53.534056273719166</v>
      </c>
      <c r="V67">
        <v>6.0003047232097506</v>
      </c>
      <c r="W67">
        <v>10.678992513368984</v>
      </c>
      <c r="X67">
        <v>46.559751538451806</v>
      </c>
      <c r="Y67">
        <v>0</v>
      </c>
      <c r="Z67">
        <v>4.0214116799999999</v>
      </c>
      <c r="AA67">
        <v>13.088087999999999</v>
      </c>
      <c r="AB67">
        <v>12.121704815999999</v>
      </c>
      <c r="AC67">
        <v>8.9164694943999994</v>
      </c>
      <c r="AD67">
        <v>11.22633356</v>
      </c>
      <c r="AE67">
        <v>10.116147079999999</v>
      </c>
      <c r="AF67">
        <v>2.7224999999999997</v>
      </c>
      <c r="AG67">
        <v>11.828612639999999</v>
      </c>
      <c r="AH67">
        <v>46.922145399999991</v>
      </c>
      <c r="AI67">
        <v>4.6866767999999999</v>
      </c>
      <c r="AJ67">
        <v>0</v>
      </c>
      <c r="AK67">
        <v>15.572000000000001</v>
      </c>
      <c r="AL67">
        <v>0</v>
      </c>
      <c r="AM67">
        <v>4.849083299047618</v>
      </c>
      <c r="AN67">
        <v>0.68867999999999996</v>
      </c>
      <c r="AO67">
        <v>5.5021511999999992</v>
      </c>
      <c r="AP67">
        <v>0</v>
      </c>
      <c r="AQ67">
        <v>0</v>
      </c>
      <c r="AR67">
        <v>15.072470399999998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26.03479591443481</v>
      </c>
      <c r="BB67">
        <f t="shared" si="0"/>
        <v>751.12330138854577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2.9487110514198007</v>
      </c>
      <c r="L68">
        <v>279.35775000000001</v>
      </c>
      <c r="M68">
        <v>24.542162441800311</v>
      </c>
      <c r="N68">
        <v>36.246660388927829</v>
      </c>
      <c r="O68">
        <v>0</v>
      </c>
      <c r="P68">
        <v>42.462314939434719</v>
      </c>
      <c r="Q68">
        <v>4.5304654603448276</v>
      </c>
      <c r="R68">
        <v>13.010938717876305</v>
      </c>
      <c r="S68">
        <v>8.1002831737346117</v>
      </c>
      <c r="T68">
        <v>0</v>
      </c>
      <c r="U68">
        <v>53.534056273719166</v>
      </c>
      <c r="V68">
        <v>6.0003047232097506</v>
      </c>
      <c r="W68">
        <v>10.678992513368984</v>
      </c>
      <c r="X68">
        <v>46.559751538451806</v>
      </c>
      <c r="Y68">
        <v>0</v>
      </c>
      <c r="Z68">
        <v>4.0214116799999999</v>
      </c>
      <c r="AA68">
        <v>13.088087999999999</v>
      </c>
      <c r="AB68">
        <v>12.121704815999999</v>
      </c>
      <c r="AC68">
        <v>8.9164694943999994</v>
      </c>
      <c r="AD68">
        <v>11.22633356</v>
      </c>
      <c r="AE68">
        <v>10.116147079999999</v>
      </c>
      <c r="AF68">
        <v>2.7224999999999997</v>
      </c>
      <c r="AG68">
        <v>11.828612639999999</v>
      </c>
      <c r="AH68">
        <v>46.922145399999991</v>
      </c>
      <c r="AI68">
        <v>4.6866767999999999</v>
      </c>
      <c r="AJ68">
        <v>0</v>
      </c>
      <c r="AK68">
        <v>15.572000000000001</v>
      </c>
      <c r="AL68">
        <v>0</v>
      </c>
      <c r="AM68">
        <v>4.849083299047618</v>
      </c>
      <c r="AN68">
        <v>0.68867999999999996</v>
      </c>
      <c r="AO68">
        <v>5.5021511999999992</v>
      </c>
      <c r="AP68">
        <v>0</v>
      </c>
      <c r="AQ68">
        <v>0</v>
      </c>
      <c r="AR68">
        <v>15.072470399999998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23.620614890000539</v>
      </c>
      <c r="BB68">
        <f t="shared" ref="BB68:BB99" si="1">SUM(B68:AZ68)-BA68</f>
        <v>681.47236780613514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2.9487110514198007</v>
      </c>
      <c r="L69">
        <v>279.35541868619742</v>
      </c>
      <c r="M69">
        <v>24.542162441800311</v>
      </c>
      <c r="N69">
        <v>36.246660388927829</v>
      </c>
      <c r="O69">
        <v>0</v>
      </c>
      <c r="P69">
        <v>42.215622885497332</v>
      </c>
      <c r="Q69">
        <v>5.2545934751773045</v>
      </c>
      <c r="R69">
        <v>13.010938717876305</v>
      </c>
      <c r="S69">
        <v>8.1002831737346117</v>
      </c>
      <c r="T69">
        <v>0</v>
      </c>
      <c r="U69">
        <v>53.534056273719166</v>
      </c>
      <c r="V69">
        <v>6.0003047232097506</v>
      </c>
      <c r="W69">
        <v>10.678992513368984</v>
      </c>
      <c r="X69">
        <v>46.559751538451806</v>
      </c>
      <c r="Y69">
        <v>0</v>
      </c>
      <c r="Z69">
        <v>4.0214116799999999</v>
      </c>
      <c r="AA69">
        <v>13.088087999999999</v>
      </c>
      <c r="AB69">
        <v>12.121704815999999</v>
      </c>
      <c r="AC69">
        <v>8.9164694943999994</v>
      </c>
      <c r="AD69">
        <v>11.22633356</v>
      </c>
      <c r="AE69">
        <v>10.116147079999999</v>
      </c>
      <c r="AF69">
        <v>2.7224999999999997</v>
      </c>
      <c r="AG69">
        <v>11.828612639999999</v>
      </c>
      <c r="AH69">
        <v>46.922145399999991</v>
      </c>
      <c r="AI69">
        <v>0.78111279999999983</v>
      </c>
      <c r="AJ69">
        <v>0</v>
      </c>
      <c r="AK69">
        <v>15.572000000000001</v>
      </c>
      <c r="AL69">
        <v>0</v>
      </c>
      <c r="AM69">
        <v>4.849083299047618</v>
      </c>
      <c r="AN69">
        <v>0.68867999999999996</v>
      </c>
      <c r="AO69">
        <v>5.5021511999999992</v>
      </c>
      <c r="AP69">
        <v>0</v>
      </c>
      <c r="AQ69">
        <v>0</v>
      </c>
      <c r="AR69">
        <v>15.072470399999998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23.505694613896061</v>
      </c>
      <c r="BB69">
        <f t="shared" si="1"/>
        <v>678.15682872933201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2.9487110514198007</v>
      </c>
      <c r="L70">
        <v>279.3605096551334</v>
      </c>
      <c r="M70">
        <v>24.542162441800311</v>
      </c>
      <c r="N70">
        <v>36.246660388927829</v>
      </c>
      <c r="O70">
        <v>0</v>
      </c>
      <c r="P70">
        <v>42.215622885497332</v>
      </c>
      <c r="Q70">
        <v>6.1650124621899574</v>
      </c>
      <c r="R70">
        <v>13.010938717876305</v>
      </c>
      <c r="S70">
        <v>8.1002831737346117</v>
      </c>
      <c r="T70">
        <v>0</v>
      </c>
      <c r="U70">
        <v>53.534056273719166</v>
      </c>
      <c r="V70">
        <v>6.0003047232097506</v>
      </c>
      <c r="W70">
        <v>10.678992513368984</v>
      </c>
      <c r="X70">
        <v>46.559751538451806</v>
      </c>
      <c r="Y70">
        <v>0</v>
      </c>
      <c r="Z70">
        <v>4.0214116799999999</v>
      </c>
      <c r="AA70">
        <v>13.088087999999999</v>
      </c>
      <c r="AB70">
        <v>12.121704815999999</v>
      </c>
      <c r="AC70">
        <v>8.9164694943999994</v>
      </c>
      <c r="AD70">
        <v>11.22633356</v>
      </c>
      <c r="AE70">
        <v>10.116147079999999</v>
      </c>
      <c r="AF70">
        <v>2.7224999999999997</v>
      </c>
      <c r="AG70">
        <v>11.828612639999999</v>
      </c>
      <c r="AH70">
        <v>46.922145399999991</v>
      </c>
      <c r="AI70">
        <v>0.78111279999999983</v>
      </c>
      <c r="AJ70">
        <v>0</v>
      </c>
      <c r="AK70">
        <v>15.572000000000001</v>
      </c>
      <c r="AL70">
        <v>0</v>
      </c>
      <c r="AM70">
        <v>4.849083299047618</v>
      </c>
      <c r="AN70">
        <v>0.68867999999999996</v>
      </c>
      <c r="AO70">
        <v>5.5021511999999992</v>
      </c>
      <c r="AP70">
        <v>0</v>
      </c>
      <c r="AQ70">
        <v>0</v>
      </c>
      <c r="AR70">
        <v>15.072470399999998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23.536364392430933</v>
      </c>
      <c r="BB70">
        <f t="shared" si="1"/>
        <v>679.04166890674571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2.9487675392670165</v>
      </c>
      <c r="L71">
        <v>270.00240735523857</v>
      </c>
      <c r="M71">
        <v>24.542162441800311</v>
      </c>
      <c r="N71">
        <v>36.246660388927829</v>
      </c>
      <c r="O71">
        <v>0</v>
      </c>
      <c r="P71">
        <v>42.215622885497332</v>
      </c>
      <c r="Q71">
        <v>6.6938155089820359</v>
      </c>
      <c r="R71">
        <v>13.010938717876305</v>
      </c>
      <c r="S71">
        <v>8.1002831737346117</v>
      </c>
      <c r="T71">
        <v>0</v>
      </c>
      <c r="U71">
        <v>53.534056273719166</v>
      </c>
      <c r="V71">
        <v>6.0003047232097506</v>
      </c>
      <c r="W71">
        <v>10.678992513368984</v>
      </c>
      <c r="X71">
        <v>46.559751538451806</v>
      </c>
      <c r="Y71">
        <v>0</v>
      </c>
      <c r="Z71">
        <v>4.0214116799999999</v>
      </c>
      <c r="AA71">
        <v>13.088087999999999</v>
      </c>
      <c r="AB71">
        <v>12.121704815999999</v>
      </c>
      <c r="AC71">
        <v>8.9164694943999994</v>
      </c>
      <c r="AD71">
        <v>11.22633356</v>
      </c>
      <c r="AE71">
        <v>10.116147079999999</v>
      </c>
      <c r="AF71">
        <v>2.7224999999999997</v>
      </c>
      <c r="AG71">
        <v>11.828612639999999</v>
      </c>
      <c r="AH71">
        <v>46.922145399999991</v>
      </c>
      <c r="AI71">
        <v>0.78111279999999983</v>
      </c>
      <c r="AJ71">
        <v>0</v>
      </c>
      <c r="AK71">
        <v>15.572000000000001</v>
      </c>
      <c r="AL71">
        <v>0</v>
      </c>
      <c r="AM71">
        <v>4.849083299047618</v>
      </c>
      <c r="AN71">
        <v>0.68867999999999996</v>
      </c>
      <c r="AO71">
        <v>6.7649400000000011</v>
      </c>
      <c r="AP71">
        <v>0</v>
      </c>
      <c r="AQ71">
        <v>0</v>
      </c>
      <c r="AR71">
        <v>15.072470399999998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23.282888270626124</v>
      </c>
      <c r="BB71">
        <f t="shared" si="1"/>
        <v>671.72869106329517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2.9487675392670165</v>
      </c>
      <c r="L72">
        <v>269.99845611614734</v>
      </c>
      <c r="M72">
        <v>24.542162441800311</v>
      </c>
      <c r="N72">
        <v>36.246660388927829</v>
      </c>
      <c r="O72">
        <v>0</v>
      </c>
      <c r="P72">
        <v>42.215622885497332</v>
      </c>
      <c r="Q72">
        <v>6.6938155089820359</v>
      </c>
      <c r="R72">
        <v>13.010938717876305</v>
      </c>
      <c r="S72">
        <v>8.1002831737346117</v>
      </c>
      <c r="T72">
        <v>0</v>
      </c>
      <c r="U72">
        <v>53.534056273719166</v>
      </c>
      <c r="V72">
        <v>6.0003047232097506</v>
      </c>
      <c r="W72">
        <v>10.678992513368984</v>
      </c>
      <c r="X72">
        <v>46.559751538451806</v>
      </c>
      <c r="Y72">
        <v>0</v>
      </c>
      <c r="Z72">
        <v>2.01070584</v>
      </c>
      <c r="AA72">
        <v>13.088087999999999</v>
      </c>
      <c r="AB72">
        <v>12.121704815999999</v>
      </c>
      <c r="AC72">
        <v>8.9164694943999994</v>
      </c>
      <c r="AD72">
        <v>11.22633356</v>
      </c>
      <c r="AE72">
        <v>10.116147079999999</v>
      </c>
      <c r="AF72">
        <v>2.7224999999999997</v>
      </c>
      <c r="AG72">
        <v>11.828612639999999</v>
      </c>
      <c r="AH72">
        <v>46.922145399999991</v>
      </c>
      <c r="AI72">
        <v>0.78111279999999983</v>
      </c>
      <c r="AJ72">
        <v>0</v>
      </c>
      <c r="AK72">
        <v>15.572000000000001</v>
      </c>
      <c r="AL72">
        <v>0</v>
      </c>
      <c r="AM72">
        <v>4.849083299047618</v>
      </c>
      <c r="AN72">
        <v>0.68867999999999996</v>
      </c>
      <c r="AO72">
        <v>6.7649400000000011</v>
      </c>
      <c r="AP72">
        <v>0</v>
      </c>
      <c r="AQ72">
        <v>3.4793999999999996</v>
      </c>
      <c r="AR72">
        <v>15.072470399999998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23.3319567004596</v>
      </c>
      <c r="BB72">
        <f t="shared" si="1"/>
        <v>673.14436555437032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2.9487675392670165</v>
      </c>
      <c r="L73">
        <v>269.99845611614734</v>
      </c>
      <c r="M73">
        <v>24.542162441800311</v>
      </c>
      <c r="N73">
        <v>36.246660388927829</v>
      </c>
      <c r="O73">
        <v>0</v>
      </c>
      <c r="P73">
        <v>42.215622885497332</v>
      </c>
      <c r="Q73">
        <v>6.6938155089820359</v>
      </c>
      <c r="R73">
        <v>13.010938717876305</v>
      </c>
      <c r="S73">
        <v>8.1002831737346117</v>
      </c>
      <c r="T73">
        <v>0</v>
      </c>
      <c r="U73">
        <v>53.534056273719166</v>
      </c>
      <c r="V73">
        <v>6.0003047232097506</v>
      </c>
      <c r="W73">
        <v>10.678992513368984</v>
      </c>
      <c r="X73">
        <v>46.559751538451806</v>
      </c>
      <c r="Y73">
        <v>0</v>
      </c>
      <c r="Z73">
        <v>2.01070584</v>
      </c>
      <c r="AA73">
        <v>13.088087999999999</v>
      </c>
      <c r="AB73">
        <v>12.121704815999999</v>
      </c>
      <c r="AC73">
        <v>8.9164694943999994</v>
      </c>
      <c r="AD73">
        <v>11.22633356</v>
      </c>
      <c r="AE73">
        <v>10.116147079999999</v>
      </c>
      <c r="AF73">
        <v>2.7224999999999997</v>
      </c>
      <c r="AG73">
        <v>11.828612639999999</v>
      </c>
      <c r="AH73">
        <v>46.922145399999991</v>
      </c>
      <c r="AI73">
        <v>4.6866767999999999</v>
      </c>
      <c r="AJ73">
        <v>0</v>
      </c>
      <c r="AK73">
        <v>15.572000000000001</v>
      </c>
      <c r="AL73">
        <v>0</v>
      </c>
      <c r="AM73">
        <v>4.849083299047618</v>
      </c>
      <c r="AN73">
        <v>0.68867999999999996</v>
      </c>
      <c r="AO73">
        <v>6.7649400000000011</v>
      </c>
      <c r="AP73">
        <v>0</v>
      </c>
      <c r="AQ73">
        <v>3.4793999999999996</v>
      </c>
      <c r="AR73">
        <v>15.072470399999998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23.462793094459599</v>
      </c>
      <c r="BB73">
        <f t="shared" si="1"/>
        <v>676.91909316037038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2.9487820315875379</v>
      </c>
      <c r="L74">
        <v>269.99684582508547</v>
      </c>
      <c r="M74">
        <v>24.542162441800311</v>
      </c>
      <c r="N74">
        <v>36.246660388927829</v>
      </c>
      <c r="O74">
        <v>0</v>
      </c>
      <c r="P74">
        <v>42.215622885497332</v>
      </c>
      <c r="Q74">
        <v>6.6938155089820359</v>
      </c>
      <c r="R74">
        <v>13.010938717876305</v>
      </c>
      <c r="S74">
        <v>8.1002831737346117</v>
      </c>
      <c r="T74">
        <v>0</v>
      </c>
      <c r="U74">
        <v>53.534056273719166</v>
      </c>
      <c r="V74">
        <v>6.0003047232097506</v>
      </c>
      <c r="W74">
        <v>10.678824834968779</v>
      </c>
      <c r="X74">
        <v>45.078242258731947</v>
      </c>
      <c r="Y74">
        <v>0</v>
      </c>
      <c r="Z74">
        <v>2.01070584</v>
      </c>
      <c r="AA74">
        <v>13.088087999999999</v>
      </c>
      <c r="AB74">
        <v>12.121704815999999</v>
      </c>
      <c r="AC74">
        <v>8.9164694943999994</v>
      </c>
      <c r="AD74">
        <v>11.22633356</v>
      </c>
      <c r="AE74">
        <v>10.116147079999999</v>
      </c>
      <c r="AF74">
        <v>2.7224999999999997</v>
      </c>
      <c r="AG74">
        <v>11.828612639999999</v>
      </c>
      <c r="AH74">
        <v>46.922145399999991</v>
      </c>
      <c r="AI74">
        <v>4.6866767999999999</v>
      </c>
      <c r="AJ74">
        <v>0</v>
      </c>
      <c r="AK74">
        <v>15.572000000000001</v>
      </c>
      <c r="AL74">
        <v>0</v>
      </c>
      <c r="AM74">
        <v>4.849083299047618</v>
      </c>
      <c r="AN74">
        <v>0.68867999999999996</v>
      </c>
      <c r="AO74">
        <v>6.7649400000000011</v>
      </c>
      <c r="AP74">
        <v>0</v>
      </c>
      <c r="AQ74">
        <v>6.9587999999999992</v>
      </c>
      <c r="AR74">
        <v>15.072470399999998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23.529663326766993</v>
      </c>
      <c r="BB74">
        <f t="shared" si="1"/>
        <v>678.84835017120145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2.9487820315875379</v>
      </c>
      <c r="L75">
        <v>269.99684582508547</v>
      </c>
      <c r="M75">
        <v>24.373201808466913</v>
      </c>
      <c r="N75">
        <v>36.072797964484153</v>
      </c>
      <c r="O75">
        <v>0</v>
      </c>
      <c r="P75">
        <v>42.215622885497332</v>
      </c>
      <c r="Q75">
        <v>6.6938155089820359</v>
      </c>
      <c r="R75">
        <v>13.010938717876305</v>
      </c>
      <c r="S75">
        <v>8.1002831737346117</v>
      </c>
      <c r="T75">
        <v>0</v>
      </c>
      <c r="U75">
        <v>53.534056273719166</v>
      </c>
      <c r="V75">
        <v>6.0003047232097506</v>
      </c>
      <c r="W75">
        <v>10.678824834968779</v>
      </c>
      <c r="X75">
        <v>45.078242258731947</v>
      </c>
      <c r="Y75">
        <v>0</v>
      </c>
      <c r="Z75">
        <v>2.01070584</v>
      </c>
      <c r="AA75">
        <v>13.088087999999999</v>
      </c>
      <c r="AB75">
        <v>12.121704815999999</v>
      </c>
      <c r="AC75">
        <v>8.9164694943999994</v>
      </c>
      <c r="AD75">
        <v>11.22633356</v>
      </c>
      <c r="AE75">
        <v>10.116147079999999</v>
      </c>
      <c r="AF75">
        <v>2.7224999999999997</v>
      </c>
      <c r="AG75">
        <v>11.828612639999999</v>
      </c>
      <c r="AH75">
        <v>46.922145399999991</v>
      </c>
      <c r="AI75">
        <v>4.6866767999999999</v>
      </c>
      <c r="AJ75">
        <v>0</v>
      </c>
      <c r="AK75">
        <v>15.572000000000001</v>
      </c>
      <c r="AL75">
        <v>0</v>
      </c>
      <c r="AM75">
        <v>4.849083299047618</v>
      </c>
      <c r="AN75">
        <v>0.68867999999999996</v>
      </c>
      <c r="AO75">
        <v>6.7649400000000011</v>
      </c>
      <c r="AP75">
        <v>0</v>
      </c>
      <c r="AQ75">
        <v>10.4382</v>
      </c>
      <c r="AR75">
        <v>16.088592000000002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23.668778574637962</v>
      </c>
      <c r="BB75">
        <f t="shared" si="1"/>
        <v>682.86193346555353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2.9487820315875379</v>
      </c>
      <c r="L76">
        <v>329.99700976221266</v>
      </c>
      <c r="M76">
        <v>24.373201808466913</v>
      </c>
      <c r="N76">
        <v>36.065285852713181</v>
      </c>
      <c r="O76">
        <v>0</v>
      </c>
      <c r="P76">
        <v>42.215622885497332</v>
      </c>
      <c r="Q76">
        <v>6.6938155089820359</v>
      </c>
      <c r="R76">
        <v>13.010938717876305</v>
      </c>
      <c r="S76">
        <v>8.1002831737346117</v>
      </c>
      <c r="T76">
        <v>0</v>
      </c>
      <c r="U76">
        <v>53.534056273719166</v>
      </c>
      <c r="V76">
        <v>6.0003047232097506</v>
      </c>
      <c r="W76">
        <v>10.678824834968779</v>
      </c>
      <c r="X76">
        <v>45.078242258731947</v>
      </c>
      <c r="Y76">
        <v>0</v>
      </c>
      <c r="Z76">
        <v>2.01070584</v>
      </c>
      <c r="AA76">
        <v>13.088087999999999</v>
      </c>
      <c r="AB76">
        <v>12.121704815999999</v>
      </c>
      <c r="AC76">
        <v>8.9164694943999994</v>
      </c>
      <c r="AD76">
        <v>11.22633356</v>
      </c>
      <c r="AE76">
        <v>10.116147079999999</v>
      </c>
      <c r="AF76">
        <v>2.7224999999999997</v>
      </c>
      <c r="AG76">
        <v>11.828612639999999</v>
      </c>
      <c r="AH76">
        <v>46.922145399999991</v>
      </c>
      <c r="AI76">
        <v>4.6866767999999999</v>
      </c>
      <c r="AJ76">
        <v>0</v>
      </c>
      <c r="AK76">
        <v>15.572000000000001</v>
      </c>
      <c r="AL76">
        <v>0</v>
      </c>
      <c r="AM76">
        <v>4.849083299047618</v>
      </c>
      <c r="AN76">
        <v>0.68867999999999996</v>
      </c>
      <c r="AO76">
        <v>6.7649400000000011</v>
      </c>
      <c r="AP76">
        <v>0</v>
      </c>
      <c r="AQ76">
        <v>10.4382</v>
      </c>
      <c r="AR76">
        <v>16.088592000000002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25.678532522145545</v>
      </c>
      <c r="BB76">
        <f t="shared" si="1"/>
        <v>740.84483134340212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2.9487820315875379</v>
      </c>
      <c r="L77">
        <v>419.99880641177873</v>
      </c>
      <c r="M77">
        <v>24.312336936265371</v>
      </c>
      <c r="N77">
        <v>36.170568912564711</v>
      </c>
      <c r="O77">
        <v>0</v>
      </c>
      <c r="P77">
        <v>42.215622885497332</v>
      </c>
      <c r="Q77">
        <v>6.697125237191651</v>
      </c>
      <c r="R77">
        <v>13.002527013177158</v>
      </c>
      <c r="S77">
        <v>8.1001365346922771</v>
      </c>
      <c r="T77">
        <v>0</v>
      </c>
      <c r="U77">
        <v>53.534056273719166</v>
      </c>
      <c r="V77">
        <v>6.0003047232097506</v>
      </c>
      <c r="W77">
        <v>10.678824834968779</v>
      </c>
      <c r="X77">
        <v>45.078242258731947</v>
      </c>
      <c r="Y77">
        <v>0</v>
      </c>
      <c r="Z77">
        <v>2.01070584</v>
      </c>
      <c r="AA77">
        <v>13.088087999999999</v>
      </c>
      <c r="AB77">
        <v>12.121704815999999</v>
      </c>
      <c r="AC77">
        <v>8.9164694943999994</v>
      </c>
      <c r="AD77">
        <v>11.22633356</v>
      </c>
      <c r="AE77">
        <v>10.116147079999999</v>
      </c>
      <c r="AF77">
        <v>2.7224999999999997</v>
      </c>
      <c r="AG77">
        <v>11.828612639999999</v>
      </c>
      <c r="AH77">
        <v>46.922145399999991</v>
      </c>
      <c r="AI77">
        <v>4.6866767999999999</v>
      </c>
      <c r="AJ77">
        <v>0</v>
      </c>
      <c r="AK77">
        <v>15.572000000000001</v>
      </c>
      <c r="AL77">
        <v>0</v>
      </c>
      <c r="AM77">
        <v>4.849083299047618</v>
      </c>
      <c r="AN77">
        <v>0.68867999999999996</v>
      </c>
      <c r="AO77">
        <v>6.7649400000000011</v>
      </c>
      <c r="AP77">
        <v>0</v>
      </c>
      <c r="AQ77">
        <v>11.134079999999997</v>
      </c>
      <c r="AR77">
        <v>16.088592000000002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28.718216936455931</v>
      </c>
      <c r="BB77">
        <f t="shared" si="1"/>
        <v>828.54199315077608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2.9487820315875379</v>
      </c>
      <c r="L78">
        <v>460.92770496900334</v>
      </c>
      <c r="M78">
        <v>24.312336936265371</v>
      </c>
      <c r="N78">
        <v>36.170568912564711</v>
      </c>
      <c r="O78">
        <v>0</v>
      </c>
      <c r="P78">
        <v>42.215622885497332</v>
      </c>
      <c r="Q78">
        <v>6.697125237191651</v>
      </c>
      <c r="R78">
        <v>13.002527013177158</v>
      </c>
      <c r="S78">
        <v>8.1001365346922771</v>
      </c>
      <c r="T78">
        <v>0</v>
      </c>
      <c r="U78">
        <v>53.534056273719166</v>
      </c>
      <c r="V78">
        <v>6.0003047232097506</v>
      </c>
      <c r="W78">
        <v>10.678824834968779</v>
      </c>
      <c r="X78">
        <v>45.078242258731947</v>
      </c>
      <c r="Y78">
        <v>0</v>
      </c>
      <c r="Z78">
        <v>4.0214116799999999</v>
      </c>
      <c r="AA78">
        <v>13.088087999999999</v>
      </c>
      <c r="AB78">
        <v>12.121704815999999</v>
      </c>
      <c r="AC78">
        <v>8.9164694943999994</v>
      </c>
      <c r="AD78">
        <v>11.22633356</v>
      </c>
      <c r="AE78">
        <v>10.116147079999999</v>
      </c>
      <c r="AF78">
        <v>5.4449999999999994</v>
      </c>
      <c r="AG78">
        <v>11.828612639999999</v>
      </c>
      <c r="AH78">
        <v>46.922145399999991</v>
      </c>
      <c r="AI78">
        <v>4.6866767999999999</v>
      </c>
      <c r="AJ78">
        <v>0</v>
      </c>
      <c r="AK78">
        <v>15.572000000000001</v>
      </c>
      <c r="AL78">
        <v>0</v>
      </c>
      <c r="AM78">
        <v>4.849083299047618</v>
      </c>
      <c r="AN78">
        <v>0.68867999999999996</v>
      </c>
      <c r="AO78">
        <v>6.7649400000000011</v>
      </c>
      <c r="AP78">
        <v>0</v>
      </c>
      <c r="AQ78">
        <v>15.309359999999996</v>
      </c>
      <c r="AR78">
        <v>16.088592000000002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30.387769520689041</v>
      </c>
      <c r="BB78">
        <f t="shared" si="1"/>
        <v>876.70982496376746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2.9487820315875379</v>
      </c>
      <c r="L79">
        <v>460.92770496900334</v>
      </c>
      <c r="M79">
        <v>26.043563640713703</v>
      </c>
      <c r="N79">
        <v>36.238274874727949</v>
      </c>
      <c r="O79">
        <v>0</v>
      </c>
      <c r="P79">
        <v>42.215622885497332</v>
      </c>
      <c r="Q79">
        <v>6.697125237191651</v>
      </c>
      <c r="R79">
        <v>13.002527013177158</v>
      </c>
      <c r="S79">
        <v>8.1001365346922771</v>
      </c>
      <c r="T79">
        <v>0</v>
      </c>
      <c r="U79">
        <v>53.534056273719166</v>
      </c>
      <c r="V79">
        <v>6.0003047232097506</v>
      </c>
      <c r="W79">
        <v>10.678824834968779</v>
      </c>
      <c r="X79">
        <v>45.078242258731947</v>
      </c>
      <c r="Y79">
        <v>0</v>
      </c>
      <c r="Z79">
        <v>6.0321175199999999</v>
      </c>
      <c r="AA79">
        <v>13.088087999999999</v>
      </c>
      <c r="AB79">
        <v>12.555207080000001</v>
      </c>
      <c r="AC79">
        <v>9.3762988799999984</v>
      </c>
      <c r="AD79">
        <v>11.834257760000002</v>
      </c>
      <c r="AE79">
        <v>11.021483199999999</v>
      </c>
      <c r="AF79">
        <v>9.2564999999999991</v>
      </c>
      <c r="AG79">
        <v>11.828612639999999</v>
      </c>
      <c r="AH79">
        <v>47.459643660000005</v>
      </c>
      <c r="AI79">
        <v>3.1244511999999993</v>
      </c>
      <c r="AJ79">
        <v>0</v>
      </c>
      <c r="AK79">
        <v>15.572000000000001</v>
      </c>
      <c r="AL79">
        <v>0</v>
      </c>
      <c r="AM79">
        <v>4.849083299047618</v>
      </c>
      <c r="AN79">
        <v>0.68867999999999996</v>
      </c>
      <c r="AO79">
        <v>6.7649400000000011</v>
      </c>
      <c r="AP79">
        <v>0</v>
      </c>
      <c r="AQ79">
        <v>15.309359999999996</v>
      </c>
      <c r="AR79">
        <v>15.072470399999998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30.65533011428262</v>
      </c>
      <c r="BB79">
        <f t="shared" si="1"/>
        <v>884.42914590638566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2.9487820315875379</v>
      </c>
      <c r="L80">
        <v>462.52595890031205</v>
      </c>
      <c r="M80">
        <v>26.043563640713703</v>
      </c>
      <c r="N80">
        <v>36.238274874727949</v>
      </c>
      <c r="O80">
        <v>0</v>
      </c>
      <c r="P80">
        <v>42.215622885497332</v>
      </c>
      <c r="Q80">
        <v>6.697125237191651</v>
      </c>
      <c r="R80">
        <v>13.002527013177158</v>
      </c>
      <c r="S80">
        <v>8.1001365346922771</v>
      </c>
      <c r="T80">
        <v>0</v>
      </c>
      <c r="U80">
        <v>53.534056273719166</v>
      </c>
      <c r="V80">
        <v>6.0003047232097506</v>
      </c>
      <c r="W80">
        <v>10.678824834968779</v>
      </c>
      <c r="X80">
        <v>45.078242258731947</v>
      </c>
      <c r="Y80">
        <v>0</v>
      </c>
      <c r="Z80">
        <v>6.0321175199999999</v>
      </c>
      <c r="AA80">
        <v>13.088087999999999</v>
      </c>
      <c r="AB80">
        <v>12.555207080000001</v>
      </c>
      <c r="AC80">
        <v>9.3762988799999984</v>
      </c>
      <c r="AD80">
        <v>11.834257760000002</v>
      </c>
      <c r="AE80">
        <v>11.021483199999999</v>
      </c>
      <c r="AF80">
        <v>9.2564999999999991</v>
      </c>
      <c r="AG80">
        <v>11.828612639999999</v>
      </c>
      <c r="AH80">
        <v>47.459643660000005</v>
      </c>
      <c r="AI80">
        <v>15.231699600000002</v>
      </c>
      <c r="AJ80">
        <v>0</v>
      </c>
      <c r="AK80">
        <v>15.572000000000001</v>
      </c>
      <c r="AL80">
        <v>0</v>
      </c>
      <c r="AM80">
        <v>4.849083299047618</v>
      </c>
      <c r="AN80">
        <v>0.68867999999999996</v>
      </c>
      <c r="AO80">
        <v>6.7649400000000011</v>
      </c>
      <c r="AP80">
        <v>0</v>
      </c>
      <c r="AQ80">
        <v>15.309359999999996</v>
      </c>
      <c r="AR80">
        <v>15.072470399999998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31.114464749272905</v>
      </c>
      <c r="BB80">
        <f t="shared" si="1"/>
        <v>897.67551360270397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2.9487820315875379</v>
      </c>
      <c r="L81">
        <v>462.52595890031205</v>
      </c>
      <c r="M81">
        <v>26.029759922805013</v>
      </c>
      <c r="N81">
        <v>36.237601576802788</v>
      </c>
      <c r="O81">
        <v>0</v>
      </c>
      <c r="P81">
        <v>42.215622885497332</v>
      </c>
      <c r="Q81">
        <v>6.697125237191651</v>
      </c>
      <c r="R81">
        <v>13.002527013177158</v>
      </c>
      <c r="S81">
        <v>8.1001365346922771</v>
      </c>
      <c r="T81">
        <v>0</v>
      </c>
      <c r="U81">
        <v>53.534056273719166</v>
      </c>
      <c r="V81">
        <v>6.0003047232097506</v>
      </c>
      <c r="W81">
        <v>10.678824834968779</v>
      </c>
      <c r="X81">
        <v>45.078242258731947</v>
      </c>
      <c r="Y81">
        <v>0</v>
      </c>
      <c r="Z81">
        <v>6.0321175199999999</v>
      </c>
      <c r="AA81">
        <v>13.088087999999999</v>
      </c>
      <c r="AB81">
        <v>12.555207080000001</v>
      </c>
      <c r="AC81">
        <v>9.3762988799999984</v>
      </c>
      <c r="AD81">
        <v>11.834257760000002</v>
      </c>
      <c r="AE81">
        <v>11.021483199999999</v>
      </c>
      <c r="AF81">
        <v>9.2564999999999991</v>
      </c>
      <c r="AG81">
        <v>11.828612639999999</v>
      </c>
      <c r="AH81">
        <v>47.459643660000005</v>
      </c>
      <c r="AI81">
        <v>15.231699600000002</v>
      </c>
      <c r="AJ81">
        <v>0</v>
      </c>
      <c r="AK81">
        <v>15.572000000000001</v>
      </c>
      <c r="AL81">
        <v>0</v>
      </c>
      <c r="AM81">
        <v>4.849083299047618</v>
      </c>
      <c r="AN81">
        <v>0.68867999999999996</v>
      </c>
      <c r="AO81">
        <v>6.7649400000000011</v>
      </c>
      <c r="AP81">
        <v>0</v>
      </c>
      <c r="AQ81">
        <v>15.309359999999996</v>
      </c>
      <c r="AR81">
        <v>15.072470399999998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31.113979877549468</v>
      </c>
      <c r="BB81">
        <f t="shared" si="1"/>
        <v>897.6615214585936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2.9487820315875379</v>
      </c>
      <c r="L82">
        <v>462.52595890031205</v>
      </c>
      <c r="M82">
        <v>26.029759922805013</v>
      </c>
      <c r="N82">
        <v>36.237601576802788</v>
      </c>
      <c r="O82">
        <v>0</v>
      </c>
      <c r="P82">
        <v>42.215622885497332</v>
      </c>
      <c r="Q82">
        <v>6.697125237191651</v>
      </c>
      <c r="R82">
        <v>13.002527013177158</v>
      </c>
      <c r="S82">
        <v>8.1001365346922771</v>
      </c>
      <c r="T82">
        <v>0</v>
      </c>
      <c r="U82">
        <v>53.534056273719166</v>
      </c>
      <c r="V82">
        <v>6.0003047232097506</v>
      </c>
      <c r="W82">
        <v>10.678824834968779</v>
      </c>
      <c r="X82">
        <v>45.078242258731947</v>
      </c>
      <c r="Y82">
        <v>0</v>
      </c>
      <c r="Z82">
        <v>6.0321175199999999</v>
      </c>
      <c r="AA82">
        <v>13.088087999999999</v>
      </c>
      <c r="AB82">
        <v>12.555207080000001</v>
      </c>
      <c r="AC82">
        <v>9.3762988799999984</v>
      </c>
      <c r="AD82">
        <v>11.834257760000002</v>
      </c>
      <c r="AE82">
        <v>11.021483199999999</v>
      </c>
      <c r="AF82">
        <v>9.2564999999999991</v>
      </c>
      <c r="AG82">
        <v>11.828612639999999</v>
      </c>
      <c r="AH82">
        <v>47.459643660000005</v>
      </c>
      <c r="AI82">
        <v>15.231699600000002</v>
      </c>
      <c r="AJ82">
        <v>0</v>
      </c>
      <c r="AK82">
        <v>15.572000000000001</v>
      </c>
      <c r="AL82">
        <v>0</v>
      </c>
      <c r="AM82">
        <v>4.849083299047618</v>
      </c>
      <c r="AN82">
        <v>0.68867999999999996</v>
      </c>
      <c r="AO82">
        <v>6.7649400000000011</v>
      </c>
      <c r="AP82">
        <v>0</v>
      </c>
      <c r="AQ82">
        <v>15.309359999999996</v>
      </c>
      <c r="AR82">
        <v>15.072470399999998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31.113979877549468</v>
      </c>
      <c r="BB82">
        <f t="shared" si="1"/>
        <v>897.6615214585936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2.9487820315875379</v>
      </c>
      <c r="L83">
        <v>462.52595890031205</v>
      </c>
      <c r="M83">
        <v>26.084601339013997</v>
      </c>
      <c r="N83">
        <v>36.246660388927829</v>
      </c>
      <c r="O83">
        <v>0</v>
      </c>
      <c r="P83">
        <v>42.215622885497332</v>
      </c>
      <c r="Q83">
        <v>6.697125237191651</v>
      </c>
      <c r="R83">
        <v>13.002527013177158</v>
      </c>
      <c r="S83">
        <v>8.1001365346922771</v>
      </c>
      <c r="T83">
        <v>0</v>
      </c>
      <c r="U83">
        <v>53.534056273719166</v>
      </c>
      <c r="V83">
        <v>6.0003047232097506</v>
      </c>
      <c r="W83">
        <v>10.678824834968779</v>
      </c>
      <c r="X83">
        <v>45.078242258731947</v>
      </c>
      <c r="Y83">
        <v>0</v>
      </c>
      <c r="Z83">
        <v>6.0321175199999999</v>
      </c>
      <c r="AA83">
        <v>13.088087999999999</v>
      </c>
      <c r="AB83">
        <v>12.555207080000001</v>
      </c>
      <c r="AC83">
        <v>9.3762988799999984</v>
      </c>
      <c r="AD83">
        <v>11.834257760000002</v>
      </c>
      <c r="AE83">
        <v>11.021483199999999</v>
      </c>
      <c r="AF83">
        <v>9.2564999999999991</v>
      </c>
      <c r="AG83">
        <v>11.828612639999999</v>
      </c>
      <c r="AH83">
        <v>47.459643660000005</v>
      </c>
      <c r="AI83">
        <v>15.231699600000002</v>
      </c>
      <c r="AJ83">
        <v>0</v>
      </c>
      <c r="AK83">
        <v>15.572000000000001</v>
      </c>
      <c r="AL83">
        <v>0</v>
      </c>
      <c r="AM83">
        <v>4.849083299047618</v>
      </c>
      <c r="AN83">
        <v>0.68867999999999996</v>
      </c>
      <c r="AO83">
        <v>6.7649400000000011</v>
      </c>
      <c r="AP83">
        <v>0</v>
      </c>
      <c r="AQ83">
        <v>15.309359999999996</v>
      </c>
      <c r="AR83">
        <v>16.088592000000002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31.150160499770493</v>
      </c>
      <c r="BB83">
        <f t="shared" si="1"/>
        <v>898.7053626647064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2.9487820315875379</v>
      </c>
      <c r="L84">
        <v>462.52595890031205</v>
      </c>
      <c r="M84">
        <v>26.084601339013997</v>
      </c>
      <c r="N84">
        <v>36.246660388927829</v>
      </c>
      <c r="O84">
        <v>0</v>
      </c>
      <c r="P84">
        <v>42.215622885497332</v>
      </c>
      <c r="Q84">
        <v>6.697125237191651</v>
      </c>
      <c r="R84">
        <v>13.002527013177158</v>
      </c>
      <c r="S84">
        <v>8.1001365346922771</v>
      </c>
      <c r="T84">
        <v>0</v>
      </c>
      <c r="U84">
        <v>53.534056273719166</v>
      </c>
      <c r="V84">
        <v>6.0003047232097506</v>
      </c>
      <c r="W84">
        <v>10.678824834968779</v>
      </c>
      <c r="X84">
        <v>45.078242258731947</v>
      </c>
      <c r="Y84">
        <v>0</v>
      </c>
      <c r="Z84">
        <v>6.0321175199999999</v>
      </c>
      <c r="AA84">
        <v>13.088087999999999</v>
      </c>
      <c r="AB84">
        <v>12.555207080000001</v>
      </c>
      <c r="AC84">
        <v>9.3762988799999984</v>
      </c>
      <c r="AD84">
        <v>11.834257760000002</v>
      </c>
      <c r="AE84">
        <v>11.021483199999999</v>
      </c>
      <c r="AF84">
        <v>9.2564999999999991</v>
      </c>
      <c r="AG84">
        <v>11.828612639999999</v>
      </c>
      <c r="AH84">
        <v>47.459643660000005</v>
      </c>
      <c r="AI84">
        <v>15.231699600000002</v>
      </c>
      <c r="AJ84">
        <v>0</v>
      </c>
      <c r="AK84">
        <v>15.572000000000001</v>
      </c>
      <c r="AL84">
        <v>0</v>
      </c>
      <c r="AM84">
        <v>4.849083299047618</v>
      </c>
      <c r="AN84">
        <v>0.68867999999999996</v>
      </c>
      <c r="AO84">
        <v>6.7649400000000011</v>
      </c>
      <c r="AP84">
        <v>0</v>
      </c>
      <c r="AQ84">
        <v>15.309359999999996</v>
      </c>
      <c r="AR84">
        <v>16.088592000000002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31.150160499770493</v>
      </c>
      <c r="BB84">
        <f t="shared" si="1"/>
        <v>898.7053626647064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2.9487820315875379</v>
      </c>
      <c r="L85">
        <v>462.52595890031205</v>
      </c>
      <c r="M85">
        <v>26.084601339013997</v>
      </c>
      <c r="N85">
        <v>36.246660388927829</v>
      </c>
      <c r="O85">
        <v>0</v>
      </c>
      <c r="P85">
        <v>42.215622885497332</v>
      </c>
      <c r="Q85">
        <v>6.697125237191651</v>
      </c>
      <c r="R85">
        <v>13.002527013177158</v>
      </c>
      <c r="S85">
        <v>8.1001365346922771</v>
      </c>
      <c r="T85">
        <v>0</v>
      </c>
      <c r="U85">
        <v>53.534056273719166</v>
      </c>
      <c r="V85">
        <v>6.0003047232097506</v>
      </c>
      <c r="W85">
        <v>9.8685318327974265</v>
      </c>
      <c r="X85">
        <v>45.078242258731947</v>
      </c>
      <c r="Y85">
        <v>0</v>
      </c>
      <c r="Z85">
        <v>6.0321175199999999</v>
      </c>
      <c r="AA85">
        <v>13.088087999999999</v>
      </c>
      <c r="AB85">
        <v>12.555207080000001</v>
      </c>
      <c r="AC85">
        <v>9.3762988799999984</v>
      </c>
      <c r="AD85">
        <v>11.834257760000002</v>
      </c>
      <c r="AE85">
        <v>11.021483199999999</v>
      </c>
      <c r="AF85">
        <v>9.2564999999999991</v>
      </c>
      <c r="AG85">
        <v>11.828612639999999</v>
      </c>
      <c r="AH85">
        <v>47.459643660000005</v>
      </c>
      <c r="AI85">
        <v>15.231699600000002</v>
      </c>
      <c r="AJ85">
        <v>0</v>
      </c>
      <c r="AK85">
        <v>15.572000000000001</v>
      </c>
      <c r="AL85">
        <v>0</v>
      </c>
      <c r="AM85">
        <v>4.849083299047618</v>
      </c>
      <c r="AN85">
        <v>0.68867999999999996</v>
      </c>
      <c r="AO85">
        <v>6.0433463999999999</v>
      </c>
      <c r="AP85">
        <v>0</v>
      </c>
      <c r="AQ85">
        <v>15.309359999999996</v>
      </c>
      <c r="AR85">
        <v>15.072470399999998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31.064802036331628</v>
      </c>
      <c r="BB85">
        <f t="shared" si="1"/>
        <v>896.24271292597405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2.9487820315875379</v>
      </c>
      <c r="L86">
        <v>462.52595890031205</v>
      </c>
      <c r="M86">
        <v>26.084601339013997</v>
      </c>
      <c r="N86">
        <v>36.246660388927829</v>
      </c>
      <c r="O86">
        <v>0</v>
      </c>
      <c r="P86">
        <v>42.215622885497332</v>
      </c>
      <c r="Q86">
        <v>6.697125237191651</v>
      </c>
      <c r="R86">
        <v>13.002527013177158</v>
      </c>
      <c r="S86">
        <v>8.1001365346922771</v>
      </c>
      <c r="T86">
        <v>0</v>
      </c>
      <c r="U86">
        <v>53.534056273719166</v>
      </c>
      <c r="V86">
        <v>6.0003047232097506</v>
      </c>
      <c r="W86">
        <v>9.8685318327974265</v>
      </c>
      <c r="X86">
        <v>45.078242258731947</v>
      </c>
      <c r="Y86">
        <v>0</v>
      </c>
      <c r="Z86">
        <v>6.0321175199999999</v>
      </c>
      <c r="AA86">
        <v>13.088087999999999</v>
      </c>
      <c r="AB86">
        <v>12.555207080000001</v>
      </c>
      <c r="AC86">
        <v>9.3762988799999984</v>
      </c>
      <c r="AD86">
        <v>11.834257760000002</v>
      </c>
      <c r="AE86">
        <v>11.021483199999999</v>
      </c>
      <c r="AF86">
        <v>9.2564999999999991</v>
      </c>
      <c r="AG86">
        <v>11.828612639999999</v>
      </c>
      <c r="AH86">
        <v>47.459643660000005</v>
      </c>
      <c r="AI86">
        <v>4.6866767999999999</v>
      </c>
      <c r="AJ86">
        <v>0</v>
      </c>
      <c r="AK86">
        <v>15.572000000000001</v>
      </c>
      <c r="AL86">
        <v>0</v>
      </c>
      <c r="AM86">
        <v>4.849083299047618</v>
      </c>
      <c r="AN86">
        <v>0.68867999999999996</v>
      </c>
      <c r="AO86">
        <v>6.0433463999999999</v>
      </c>
      <c r="AP86">
        <v>0</v>
      </c>
      <c r="AQ86">
        <v>15.309359999999996</v>
      </c>
      <c r="AR86">
        <v>15.072470399999998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30.711543925931622</v>
      </c>
      <c r="BB86">
        <f t="shared" si="1"/>
        <v>886.0509482363741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2.9487820315875379</v>
      </c>
      <c r="L87">
        <v>462.52595890031205</v>
      </c>
      <c r="M87">
        <v>26.084601339013997</v>
      </c>
      <c r="N87">
        <v>36.246660388927829</v>
      </c>
      <c r="O87">
        <v>0</v>
      </c>
      <c r="P87">
        <v>42.215622885497332</v>
      </c>
      <c r="Q87">
        <v>6.697125237191651</v>
      </c>
      <c r="R87">
        <v>13.002527013177158</v>
      </c>
      <c r="S87">
        <v>8.1001365346922771</v>
      </c>
      <c r="T87">
        <v>0</v>
      </c>
      <c r="U87">
        <v>53.534056273719166</v>
      </c>
      <c r="V87">
        <v>6.0003047232097506</v>
      </c>
      <c r="W87">
        <v>9.3129901125127841</v>
      </c>
      <c r="X87">
        <v>45.078242258731947</v>
      </c>
      <c r="Y87">
        <v>0</v>
      </c>
      <c r="Z87">
        <v>4.0214116799999999</v>
      </c>
      <c r="AA87">
        <v>13.088087999999999</v>
      </c>
      <c r="AB87">
        <v>12.121704815999999</v>
      </c>
      <c r="AC87">
        <v>8.9164694943999994</v>
      </c>
      <c r="AD87">
        <v>11.22633356</v>
      </c>
      <c r="AE87">
        <v>10.116147079999999</v>
      </c>
      <c r="AF87">
        <v>8.1674999999999986</v>
      </c>
      <c r="AG87">
        <v>11.828612639999999</v>
      </c>
      <c r="AH87">
        <v>46.922145399999991</v>
      </c>
      <c r="AI87">
        <v>4.6866767999999999</v>
      </c>
      <c r="AJ87">
        <v>0</v>
      </c>
      <c r="AK87">
        <v>15.572000000000001</v>
      </c>
      <c r="AL87">
        <v>0</v>
      </c>
      <c r="AM87">
        <v>4.849083299047618</v>
      </c>
      <c r="AN87">
        <v>0.68867999999999996</v>
      </c>
      <c r="AO87">
        <v>6.0433463999999999</v>
      </c>
      <c r="AP87">
        <v>0</v>
      </c>
      <c r="AQ87">
        <v>14.690799999999998</v>
      </c>
      <c r="AR87">
        <v>15.072470399999998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30.469744499360218</v>
      </c>
      <c r="BB87">
        <f t="shared" si="1"/>
        <v>879.074849873061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2.9487820315875379</v>
      </c>
      <c r="L88">
        <v>462.52595890031205</v>
      </c>
      <c r="M88">
        <v>26.084601339013997</v>
      </c>
      <c r="N88">
        <v>36.246660388927829</v>
      </c>
      <c r="O88">
        <v>0</v>
      </c>
      <c r="P88">
        <v>42.215622885497332</v>
      </c>
      <c r="Q88">
        <v>6.697125237191651</v>
      </c>
      <c r="R88">
        <v>13.002527013177158</v>
      </c>
      <c r="S88">
        <v>8.1001365346922771</v>
      </c>
      <c r="T88">
        <v>0</v>
      </c>
      <c r="U88">
        <v>53.534056273719166</v>
      </c>
      <c r="V88">
        <v>6.0003047232097506</v>
      </c>
      <c r="W88">
        <v>9.3129901125127841</v>
      </c>
      <c r="X88">
        <v>45.078242258731947</v>
      </c>
      <c r="Y88">
        <v>0</v>
      </c>
      <c r="Z88">
        <v>4.0214116799999999</v>
      </c>
      <c r="AA88">
        <v>13.088087999999999</v>
      </c>
      <c r="AB88">
        <v>12.121704815999999</v>
      </c>
      <c r="AC88">
        <v>8.9164694943999994</v>
      </c>
      <c r="AD88">
        <v>11.22633356</v>
      </c>
      <c r="AE88">
        <v>10.116147079999999</v>
      </c>
      <c r="AF88">
        <v>8.1674999999999986</v>
      </c>
      <c r="AG88">
        <v>11.828612639999999</v>
      </c>
      <c r="AH88">
        <v>46.922145399999991</v>
      </c>
      <c r="AI88">
        <v>4.6866767999999999</v>
      </c>
      <c r="AJ88">
        <v>0</v>
      </c>
      <c r="AK88">
        <v>15.572000000000001</v>
      </c>
      <c r="AL88">
        <v>0</v>
      </c>
      <c r="AM88">
        <v>4.849083299047618</v>
      </c>
      <c r="AN88">
        <v>0.68867999999999996</v>
      </c>
      <c r="AO88">
        <v>6.0433463999999999</v>
      </c>
      <c r="AP88">
        <v>0</v>
      </c>
      <c r="AQ88">
        <v>14.690799999999998</v>
      </c>
      <c r="AR88">
        <v>15.072470399999998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30.469744499360218</v>
      </c>
      <c r="BB88">
        <f t="shared" si="1"/>
        <v>879.074849873061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2.9487820315875379</v>
      </c>
      <c r="L89">
        <v>462.52595890031205</v>
      </c>
      <c r="M89">
        <v>26.084601339013997</v>
      </c>
      <c r="N89">
        <v>36.246660388927829</v>
      </c>
      <c r="O89">
        <v>0</v>
      </c>
      <c r="P89">
        <v>42.215622885497332</v>
      </c>
      <c r="Q89">
        <v>6.697125237191651</v>
      </c>
      <c r="R89">
        <v>13.002527013177158</v>
      </c>
      <c r="S89">
        <v>8.1001365346922771</v>
      </c>
      <c r="T89">
        <v>0</v>
      </c>
      <c r="U89">
        <v>53.534056273719166</v>
      </c>
      <c r="V89">
        <v>6.0003047232097506</v>
      </c>
      <c r="W89">
        <v>9.3129901125127841</v>
      </c>
      <c r="X89">
        <v>45.078242258731947</v>
      </c>
      <c r="Y89">
        <v>0</v>
      </c>
      <c r="Z89">
        <v>4.0214116799999999</v>
      </c>
      <c r="AA89">
        <v>13.088087999999999</v>
      </c>
      <c r="AB89">
        <v>12.121704815999999</v>
      </c>
      <c r="AC89">
        <v>8.9164694943999994</v>
      </c>
      <c r="AD89">
        <v>11.22633356</v>
      </c>
      <c r="AE89">
        <v>10.116147079999999</v>
      </c>
      <c r="AF89">
        <v>8.1674999999999986</v>
      </c>
      <c r="AG89">
        <v>11.828612639999999</v>
      </c>
      <c r="AH89">
        <v>46.922145399999991</v>
      </c>
      <c r="AI89">
        <v>4.6866767999999999</v>
      </c>
      <c r="AJ89">
        <v>0</v>
      </c>
      <c r="AK89">
        <v>15.572000000000001</v>
      </c>
      <c r="AL89">
        <v>0</v>
      </c>
      <c r="AM89">
        <v>4.849083299047618</v>
      </c>
      <c r="AN89">
        <v>0.68867999999999996</v>
      </c>
      <c r="AO89">
        <v>6.6747407999999986</v>
      </c>
      <c r="AP89">
        <v>0</v>
      </c>
      <c r="AQ89">
        <v>14.690799999999998</v>
      </c>
      <c r="AR89">
        <v>15.072470399999998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30.490896211760223</v>
      </c>
      <c r="BB89">
        <f t="shared" si="1"/>
        <v>879.68509256066102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2.9487820315875379</v>
      </c>
      <c r="L90">
        <v>462.52595890031205</v>
      </c>
      <c r="M90">
        <v>26.084601339013997</v>
      </c>
      <c r="N90">
        <v>36.246660388927829</v>
      </c>
      <c r="O90">
        <v>0</v>
      </c>
      <c r="P90">
        <v>42.215622885497332</v>
      </c>
      <c r="Q90">
        <v>6.697125237191651</v>
      </c>
      <c r="R90">
        <v>13.002527013177158</v>
      </c>
      <c r="S90">
        <v>8.1001365346922771</v>
      </c>
      <c r="T90">
        <v>0</v>
      </c>
      <c r="U90">
        <v>53.534056273719166</v>
      </c>
      <c r="V90">
        <v>6.0003047232097506</v>
      </c>
      <c r="W90">
        <v>9.3129901125127841</v>
      </c>
      <c r="X90">
        <v>45.078242258731947</v>
      </c>
      <c r="Y90">
        <v>0</v>
      </c>
      <c r="Z90">
        <v>4.0214116799999999</v>
      </c>
      <c r="AA90">
        <v>13.088087999999999</v>
      </c>
      <c r="AB90">
        <v>12.121704815999999</v>
      </c>
      <c r="AC90">
        <v>8.9164694943999994</v>
      </c>
      <c r="AD90">
        <v>11.22633356</v>
      </c>
      <c r="AE90">
        <v>10.116147079999999</v>
      </c>
      <c r="AF90">
        <v>8.1674999999999986</v>
      </c>
      <c r="AG90">
        <v>11.828612639999999</v>
      </c>
      <c r="AH90">
        <v>46.922145399999991</v>
      </c>
      <c r="AI90">
        <v>4.6866767999999999</v>
      </c>
      <c r="AJ90">
        <v>0</v>
      </c>
      <c r="AK90">
        <v>15.572000000000001</v>
      </c>
      <c r="AL90">
        <v>0</v>
      </c>
      <c r="AM90">
        <v>4.849083299047618</v>
      </c>
      <c r="AN90">
        <v>0.68867999999999996</v>
      </c>
      <c r="AO90">
        <v>6.6747407999999986</v>
      </c>
      <c r="AP90">
        <v>0</v>
      </c>
      <c r="AQ90">
        <v>14.690799999999998</v>
      </c>
      <c r="AR90">
        <v>15.072470399999998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30.490896211760223</v>
      </c>
      <c r="BB90">
        <f t="shared" si="1"/>
        <v>879.68509256066102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2.9487820315875379</v>
      </c>
      <c r="L91">
        <v>460.92770496900334</v>
      </c>
      <c r="M91">
        <v>26.084601339013997</v>
      </c>
      <c r="N91">
        <v>36.246660388927829</v>
      </c>
      <c r="O91">
        <v>0</v>
      </c>
      <c r="P91">
        <v>42.215622885497332</v>
      </c>
      <c r="Q91">
        <v>6.697125237191651</v>
      </c>
      <c r="R91">
        <v>13.002527013177158</v>
      </c>
      <c r="S91">
        <v>8.1001365346922771</v>
      </c>
      <c r="T91">
        <v>0</v>
      </c>
      <c r="U91">
        <v>53.534056273719166</v>
      </c>
      <c r="V91">
        <v>6.0003047232097506</v>
      </c>
      <c r="W91">
        <v>9.3129901125127841</v>
      </c>
      <c r="X91">
        <v>45.078242258731947</v>
      </c>
      <c r="Y91">
        <v>0</v>
      </c>
      <c r="Z91">
        <v>6.0321175199999999</v>
      </c>
      <c r="AA91">
        <v>13.088087999999999</v>
      </c>
      <c r="AB91">
        <v>12.555207080000001</v>
      </c>
      <c r="AC91">
        <v>9.3762988799999984</v>
      </c>
      <c r="AD91">
        <v>11.834257760000002</v>
      </c>
      <c r="AE91">
        <v>11.021483199999999</v>
      </c>
      <c r="AF91">
        <v>9.2564999999999991</v>
      </c>
      <c r="AG91">
        <v>11.828612639999999</v>
      </c>
      <c r="AH91">
        <v>47.459643660000005</v>
      </c>
      <c r="AI91">
        <v>4.6866767999999999</v>
      </c>
      <c r="AJ91">
        <v>0</v>
      </c>
      <c r="AK91">
        <v>15.572000000000001</v>
      </c>
      <c r="AL91">
        <v>0</v>
      </c>
      <c r="AM91">
        <v>4.849083299047618</v>
      </c>
      <c r="AN91">
        <v>0.68867999999999996</v>
      </c>
      <c r="AO91">
        <v>7.5767328000000012</v>
      </c>
      <c r="AP91">
        <v>0</v>
      </c>
      <c r="AQ91">
        <v>15.309359999999996</v>
      </c>
      <c r="AR91">
        <v>15.072470399999998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30.690759909088015</v>
      </c>
      <c r="BB91">
        <f t="shared" si="1"/>
        <v>885.45132300162436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2.9487820315875379</v>
      </c>
      <c r="L92">
        <v>460.92770496900334</v>
      </c>
      <c r="M92">
        <v>26.084601339013997</v>
      </c>
      <c r="N92">
        <v>36.246660388927829</v>
      </c>
      <c r="O92">
        <v>0</v>
      </c>
      <c r="P92">
        <v>42.215622885497332</v>
      </c>
      <c r="Q92">
        <v>6.697125237191651</v>
      </c>
      <c r="R92">
        <v>13.002527013177158</v>
      </c>
      <c r="S92">
        <v>8.1001365346922771</v>
      </c>
      <c r="T92">
        <v>0</v>
      </c>
      <c r="U92">
        <v>53.534056273719166</v>
      </c>
      <c r="V92">
        <v>6.0003047232097506</v>
      </c>
      <c r="W92">
        <v>9.3129901125127841</v>
      </c>
      <c r="X92">
        <v>45.078242258731947</v>
      </c>
      <c r="Y92">
        <v>0</v>
      </c>
      <c r="Z92">
        <v>6.0321175199999999</v>
      </c>
      <c r="AA92">
        <v>13.088087999999999</v>
      </c>
      <c r="AB92">
        <v>12.555207080000001</v>
      </c>
      <c r="AC92">
        <v>9.3762988799999984</v>
      </c>
      <c r="AD92">
        <v>11.834257760000002</v>
      </c>
      <c r="AE92">
        <v>11.021483199999999</v>
      </c>
      <c r="AF92">
        <v>9.2564999999999991</v>
      </c>
      <c r="AG92">
        <v>11.828612639999999</v>
      </c>
      <c r="AH92">
        <v>47.459643660000005</v>
      </c>
      <c r="AI92">
        <v>4.6866767999999999</v>
      </c>
      <c r="AJ92">
        <v>0</v>
      </c>
      <c r="AK92">
        <v>15.572000000000001</v>
      </c>
      <c r="AL92">
        <v>0</v>
      </c>
      <c r="AM92">
        <v>4.849083299047618</v>
      </c>
      <c r="AN92">
        <v>0.68867999999999996</v>
      </c>
      <c r="AO92">
        <v>7.5767328000000012</v>
      </c>
      <c r="AP92">
        <v>0</v>
      </c>
      <c r="AQ92">
        <v>15.309359999999996</v>
      </c>
      <c r="AR92">
        <v>15.072470399999998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30.690759909088015</v>
      </c>
      <c r="BB92">
        <f t="shared" si="1"/>
        <v>885.45132300162436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2.9487820315875379</v>
      </c>
      <c r="L93">
        <v>460.92386271920293</v>
      </c>
      <c r="M93">
        <v>26.084601339013997</v>
      </c>
      <c r="N93">
        <v>36.041156344441212</v>
      </c>
      <c r="O93">
        <v>0</v>
      </c>
      <c r="P93">
        <v>42.215622885497332</v>
      </c>
      <c r="Q93">
        <v>6.697125237191651</v>
      </c>
      <c r="R93">
        <v>13.002527013177158</v>
      </c>
      <c r="S93">
        <v>8.1001365346922771</v>
      </c>
      <c r="T93">
        <v>0</v>
      </c>
      <c r="U93">
        <v>53.534056273719166</v>
      </c>
      <c r="V93">
        <v>6.0003047232097506</v>
      </c>
      <c r="W93">
        <v>9.3129901125127841</v>
      </c>
      <c r="X93">
        <v>45.078242258731947</v>
      </c>
      <c r="Y93">
        <v>0</v>
      </c>
      <c r="Z93">
        <v>6.0321175199999999</v>
      </c>
      <c r="AA93">
        <v>13.088087999999999</v>
      </c>
      <c r="AB93">
        <v>12.555207080000001</v>
      </c>
      <c r="AC93">
        <v>9.3762988799999984</v>
      </c>
      <c r="AD93">
        <v>11.834257760000002</v>
      </c>
      <c r="AE93">
        <v>11.021483199999999</v>
      </c>
      <c r="AF93">
        <v>9.2564999999999991</v>
      </c>
      <c r="AG93">
        <v>11.828612639999999</v>
      </c>
      <c r="AH93">
        <v>47.459643660000005</v>
      </c>
      <c r="AI93">
        <v>4.6866767999999999</v>
      </c>
      <c r="AJ93">
        <v>0</v>
      </c>
      <c r="AK93">
        <v>15.572000000000001</v>
      </c>
      <c r="AL93">
        <v>0</v>
      </c>
      <c r="AM93">
        <v>4.849083299047618</v>
      </c>
      <c r="AN93">
        <v>0.68867999999999996</v>
      </c>
      <c r="AO93">
        <v>7.9375295999999995</v>
      </c>
      <c r="AP93">
        <v>0</v>
      </c>
      <c r="AQ93">
        <v>15.309359999999996</v>
      </c>
      <c r="AR93">
        <v>15.072470399999998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30.695833780981147</v>
      </c>
      <c r="BB93">
        <f t="shared" si="1"/>
        <v>885.5976996354442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2.9487820315875379</v>
      </c>
      <c r="L94">
        <v>399.99695690212633</v>
      </c>
      <c r="M94">
        <v>26.084601339013997</v>
      </c>
      <c r="N94">
        <v>36.041156344441212</v>
      </c>
      <c r="O94">
        <v>0</v>
      </c>
      <c r="P94">
        <v>42.215622885497332</v>
      </c>
      <c r="Q94">
        <v>6.697125237191651</v>
      </c>
      <c r="R94">
        <v>13.002527013177158</v>
      </c>
      <c r="S94">
        <v>8.1001365346922771</v>
      </c>
      <c r="T94">
        <v>0</v>
      </c>
      <c r="U94">
        <v>53.534056273719166</v>
      </c>
      <c r="V94">
        <v>6.0003047232097506</v>
      </c>
      <c r="W94">
        <v>9.3129901125127841</v>
      </c>
      <c r="X94">
        <v>45.078242258731947</v>
      </c>
      <c r="Y94">
        <v>0</v>
      </c>
      <c r="Z94">
        <v>6.0321175199999999</v>
      </c>
      <c r="AA94">
        <v>13.088087999999999</v>
      </c>
      <c r="AB94">
        <v>12.555207080000001</v>
      </c>
      <c r="AC94">
        <v>9.3762988799999984</v>
      </c>
      <c r="AD94">
        <v>11.834257760000002</v>
      </c>
      <c r="AE94">
        <v>11.021483199999999</v>
      </c>
      <c r="AF94">
        <v>9.2564999999999991</v>
      </c>
      <c r="AG94">
        <v>11.828612639999999</v>
      </c>
      <c r="AH94">
        <v>47.459643660000005</v>
      </c>
      <c r="AI94">
        <v>4.6866767999999999</v>
      </c>
      <c r="AJ94">
        <v>0</v>
      </c>
      <c r="AK94">
        <v>15.572000000000001</v>
      </c>
      <c r="AL94">
        <v>0</v>
      </c>
      <c r="AM94">
        <v>4.849083299047618</v>
      </c>
      <c r="AN94">
        <v>0.68867999999999996</v>
      </c>
      <c r="AO94">
        <v>7.9375295999999995</v>
      </c>
      <c r="AP94">
        <v>0</v>
      </c>
      <c r="AQ94">
        <v>15.309359999999996</v>
      </c>
      <c r="AR94">
        <v>15.072470399999998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28.65478243610896</v>
      </c>
      <c r="BB94">
        <f t="shared" si="1"/>
        <v>826.7118451632399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2.9487820315875379</v>
      </c>
      <c r="L95">
        <v>399.99609565641782</v>
      </c>
      <c r="M95">
        <v>26.084601339013997</v>
      </c>
      <c r="N95">
        <v>36.041156344441212</v>
      </c>
      <c r="O95">
        <v>0</v>
      </c>
      <c r="P95">
        <v>42.215622885497332</v>
      </c>
      <c r="Q95">
        <v>6.697125237191651</v>
      </c>
      <c r="R95">
        <v>13.002527013177158</v>
      </c>
      <c r="S95">
        <v>8.1001365346922771</v>
      </c>
      <c r="T95">
        <v>0</v>
      </c>
      <c r="U95">
        <v>53.534056273719166</v>
      </c>
      <c r="V95">
        <v>6.0003047232097506</v>
      </c>
      <c r="W95">
        <v>9.8685318327974265</v>
      </c>
      <c r="X95">
        <v>45.078242258731947</v>
      </c>
      <c r="Y95">
        <v>0</v>
      </c>
      <c r="Z95">
        <v>4.0214116799999999</v>
      </c>
      <c r="AA95">
        <v>13.088087999999999</v>
      </c>
      <c r="AB95">
        <v>12.121704815999999</v>
      </c>
      <c r="AC95">
        <v>8.9164694943999994</v>
      </c>
      <c r="AD95">
        <v>11.22633356</v>
      </c>
      <c r="AE95">
        <v>10.116147079999999</v>
      </c>
      <c r="AF95">
        <v>8.1674999999999986</v>
      </c>
      <c r="AG95">
        <v>11.828612639999999</v>
      </c>
      <c r="AH95">
        <v>46.922145399999991</v>
      </c>
      <c r="AI95">
        <v>4.6866767999999999</v>
      </c>
      <c r="AJ95">
        <v>0</v>
      </c>
      <c r="AK95">
        <v>15.572000000000001</v>
      </c>
      <c r="AL95">
        <v>0</v>
      </c>
      <c r="AM95">
        <v>4.849083299047618</v>
      </c>
      <c r="AN95">
        <v>0.68867999999999996</v>
      </c>
      <c r="AO95">
        <v>8.2081271999999981</v>
      </c>
      <c r="AP95">
        <v>1.1790323999999999</v>
      </c>
      <c r="AQ95">
        <v>15.309359999999996</v>
      </c>
      <c r="AR95">
        <v>15.072470399999998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28.519459357913071</v>
      </c>
      <c r="BB95">
        <f t="shared" si="1"/>
        <v>822.80768264641188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2.9487820315875379</v>
      </c>
      <c r="L96">
        <v>400.00349419575264</v>
      </c>
      <c r="M96">
        <v>26.084601339013997</v>
      </c>
      <c r="N96">
        <v>36.041156344441212</v>
      </c>
      <c r="O96">
        <v>0</v>
      </c>
      <c r="P96">
        <v>42.215622885497332</v>
      </c>
      <c r="Q96">
        <v>6.697125237191651</v>
      </c>
      <c r="R96">
        <v>13.002527013177158</v>
      </c>
      <c r="S96">
        <v>8.1001365346922771</v>
      </c>
      <c r="T96">
        <v>0</v>
      </c>
      <c r="U96">
        <v>53.534056273719166</v>
      </c>
      <c r="V96">
        <v>6.0003047232097506</v>
      </c>
      <c r="W96">
        <v>9.8685318327974265</v>
      </c>
      <c r="X96">
        <v>45.078242258731947</v>
      </c>
      <c r="Y96">
        <v>0</v>
      </c>
      <c r="Z96">
        <v>4.0214116799999999</v>
      </c>
      <c r="AA96">
        <v>13.088087999999999</v>
      </c>
      <c r="AB96">
        <v>12.121704815999999</v>
      </c>
      <c r="AC96">
        <v>8.9164694943999994</v>
      </c>
      <c r="AD96">
        <v>11.22633356</v>
      </c>
      <c r="AE96">
        <v>10.116147079999999</v>
      </c>
      <c r="AF96">
        <v>8.1674999999999986</v>
      </c>
      <c r="AG96">
        <v>11.828612639999999</v>
      </c>
      <c r="AH96">
        <v>46.922145399999991</v>
      </c>
      <c r="AI96">
        <v>4.6866767999999999</v>
      </c>
      <c r="AJ96">
        <v>0</v>
      </c>
      <c r="AK96">
        <v>15.572000000000001</v>
      </c>
      <c r="AL96">
        <v>0</v>
      </c>
      <c r="AM96">
        <v>4.849083299047618</v>
      </c>
      <c r="AN96">
        <v>0.68867999999999996</v>
      </c>
      <c r="AO96">
        <v>8.2081271999999981</v>
      </c>
      <c r="AP96">
        <v>1.1790323999999999</v>
      </c>
      <c r="AQ96">
        <v>15.077399999999999</v>
      </c>
      <c r="AR96">
        <v>15.072470399999998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28.51193654898087</v>
      </c>
      <c r="BB96">
        <f t="shared" si="1"/>
        <v>822.590643994679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2.9487820315875379</v>
      </c>
      <c r="L97">
        <v>400.00336782232864</v>
      </c>
      <c r="M97">
        <v>26.084601339013997</v>
      </c>
      <c r="N97">
        <v>36.041156344441212</v>
      </c>
      <c r="O97">
        <v>0</v>
      </c>
      <c r="P97">
        <v>42.215622885497332</v>
      </c>
      <c r="Q97">
        <v>6.697125237191651</v>
      </c>
      <c r="R97">
        <v>13.002527013177158</v>
      </c>
      <c r="S97">
        <v>8.1001365346922771</v>
      </c>
      <c r="T97">
        <v>0</v>
      </c>
      <c r="U97">
        <v>53.534056273719166</v>
      </c>
      <c r="V97">
        <v>6.0003047232097506</v>
      </c>
      <c r="W97">
        <v>9.8685318327974265</v>
      </c>
      <c r="X97">
        <v>45.078242258731947</v>
      </c>
      <c r="Y97">
        <v>0</v>
      </c>
      <c r="Z97">
        <v>4.0214116799999999</v>
      </c>
      <c r="AA97">
        <v>13.088087999999999</v>
      </c>
      <c r="AB97">
        <v>12.121704815999999</v>
      </c>
      <c r="AC97">
        <v>8.9164694943999994</v>
      </c>
      <c r="AD97">
        <v>11.22633356</v>
      </c>
      <c r="AE97">
        <v>10.116147079999999</v>
      </c>
      <c r="AF97">
        <v>5.5054999999999987</v>
      </c>
      <c r="AG97">
        <v>11.828612639999999</v>
      </c>
      <c r="AH97">
        <v>46.922145399999991</v>
      </c>
      <c r="AI97">
        <v>4.6866767999999999</v>
      </c>
      <c r="AJ97">
        <v>0</v>
      </c>
      <c r="AK97">
        <v>15.572000000000001</v>
      </c>
      <c r="AL97">
        <v>0</v>
      </c>
      <c r="AM97">
        <v>4.849083299047618</v>
      </c>
      <c r="AN97">
        <v>0.68867999999999996</v>
      </c>
      <c r="AO97">
        <v>8.2081271999999981</v>
      </c>
      <c r="AP97">
        <v>2.5545702000000001</v>
      </c>
      <c r="AQ97">
        <v>15.077399999999999</v>
      </c>
      <c r="AR97">
        <v>15.072470399999998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28.468836000511978</v>
      </c>
      <c r="BB97">
        <f t="shared" si="1"/>
        <v>821.34715596972376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2.9487820315875379</v>
      </c>
      <c r="L98">
        <v>400.00151045993505</v>
      </c>
      <c r="M98">
        <v>26.084601339013997</v>
      </c>
      <c r="N98">
        <v>36.041156344441212</v>
      </c>
      <c r="O98">
        <v>0</v>
      </c>
      <c r="P98">
        <v>42.215622885497332</v>
      </c>
      <c r="Q98">
        <v>6.697125237191651</v>
      </c>
      <c r="R98">
        <v>13.002527013177158</v>
      </c>
      <c r="S98">
        <v>8.1001365346922771</v>
      </c>
      <c r="T98">
        <v>0</v>
      </c>
      <c r="U98">
        <v>53.534056273719166</v>
      </c>
      <c r="V98">
        <v>6.0003047232097506</v>
      </c>
      <c r="W98">
        <v>9.8685318327974265</v>
      </c>
      <c r="X98">
        <v>45.078242258731947</v>
      </c>
      <c r="Y98">
        <v>0</v>
      </c>
      <c r="Z98">
        <v>4.0214116799999999</v>
      </c>
      <c r="AA98">
        <v>13.088087999999999</v>
      </c>
      <c r="AB98">
        <v>12.121704815999999</v>
      </c>
      <c r="AC98">
        <v>8.9164694943999994</v>
      </c>
      <c r="AD98">
        <v>11.22633356</v>
      </c>
      <c r="AE98">
        <v>10.116147079999999</v>
      </c>
      <c r="AF98">
        <v>5.4449999999999994</v>
      </c>
      <c r="AG98">
        <v>11.828612639999999</v>
      </c>
      <c r="AH98">
        <v>46.922145399999991</v>
      </c>
      <c r="AI98">
        <v>4.6866767999999999</v>
      </c>
      <c r="AJ98">
        <v>0</v>
      </c>
      <c r="AK98">
        <v>15.572000000000001</v>
      </c>
      <c r="AL98">
        <v>0</v>
      </c>
      <c r="AM98">
        <v>4.849083299047618</v>
      </c>
      <c r="AN98">
        <v>0.68867999999999996</v>
      </c>
      <c r="AO98">
        <v>8.2081271999999981</v>
      </c>
      <c r="AP98">
        <v>2.5545702000000001</v>
      </c>
      <c r="AQ98">
        <v>14.961419999999999</v>
      </c>
      <c r="AR98">
        <v>15.072470399999998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28.462861760230894</v>
      </c>
      <c r="BB98">
        <f t="shared" si="1"/>
        <v>821.17479284761123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6.2790934258889763E-2</v>
      </c>
      <c r="L99">
        <f t="shared" si="2"/>
        <v>8.8467624316673259</v>
      </c>
      <c r="M99">
        <f t="shared" si="2"/>
        <v>0.57328354372465939</v>
      </c>
      <c r="N99">
        <f t="shared" si="2"/>
        <v>0.88437888744540105</v>
      </c>
      <c r="O99">
        <f t="shared" si="2"/>
        <v>0</v>
      </c>
      <c r="P99">
        <f t="shared" si="2"/>
        <v>1.014205602531449</v>
      </c>
      <c r="Q99">
        <f t="shared" si="2"/>
        <v>0.10211056613586998</v>
      </c>
      <c r="R99">
        <f t="shared" si="2"/>
        <v>0.29300801978042551</v>
      </c>
      <c r="S99">
        <f t="shared" si="2"/>
        <v>0.17823099187714928</v>
      </c>
      <c r="T99">
        <f t="shared" si="2"/>
        <v>0</v>
      </c>
      <c r="U99">
        <f t="shared" si="2"/>
        <v>1.2804287683073019</v>
      </c>
      <c r="V99">
        <f t="shared" si="2"/>
        <v>0.14671820236326502</v>
      </c>
      <c r="W99">
        <f t="shared" si="2"/>
        <v>0.27004039303073973</v>
      </c>
      <c r="X99">
        <f t="shared" si="2"/>
        <v>1.0824526650584683</v>
      </c>
      <c r="Y99">
        <f t="shared" si="2"/>
        <v>0</v>
      </c>
      <c r="Z99">
        <f t="shared" si="2"/>
        <v>9.9451306240000065E-2</v>
      </c>
      <c r="AA99">
        <f t="shared" si="2"/>
        <v>0.31411411199999945</v>
      </c>
      <c r="AB99">
        <f t="shared" si="2"/>
        <v>0.29222142237599985</v>
      </c>
      <c r="AC99">
        <f t="shared" si="2"/>
        <v>0.21537475602239997</v>
      </c>
      <c r="AD99">
        <f t="shared" si="2"/>
        <v>0.27125577804000051</v>
      </c>
      <c r="AE99">
        <f t="shared" si="2"/>
        <v>0.24550353828000035</v>
      </c>
      <c r="AF99">
        <f t="shared" si="2"/>
        <v>9.2897749999999987E-2</v>
      </c>
      <c r="AG99">
        <f t="shared" si="2"/>
        <v>0.28388670335999983</v>
      </c>
      <c r="AH99">
        <f t="shared" si="2"/>
        <v>0.73176030005000003</v>
      </c>
      <c r="AI99">
        <f t="shared" si="2"/>
        <v>0.13689001819999991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0.11637799917714264</v>
      </c>
      <c r="AN99">
        <f t="shared" si="2"/>
        <v>1.6528319999999989E-2</v>
      </c>
      <c r="AO99">
        <f t="shared" si="2"/>
        <v>0.1445893176000001</v>
      </c>
      <c r="AP99">
        <f t="shared" si="2"/>
        <v>4.6198419540000001E-2</v>
      </c>
      <c r="AQ99">
        <f t="shared" si="2"/>
        <v>0.14497499999999991</v>
      </c>
      <c r="AR99">
        <f t="shared" si="2"/>
        <v>0.36478765439999999</v>
      </c>
      <c r="AS99">
        <f t="shared" si="2"/>
        <v>0.23559482573639962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0.63182830267158974</v>
      </c>
      <c r="BB99">
        <f t="shared" si="1"/>
        <v>18.228717924531299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71.270000000000024</v>
      </c>
      <c r="BA3">
        <v>2.390000000000029</v>
      </c>
      <c r="BB3">
        <f>SUM(B3:AZ3)-BA3</f>
        <v>68.88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71.270000000000024</v>
      </c>
      <c r="BA4">
        <v>2.390000000000029</v>
      </c>
      <c r="BB4">
        <f t="shared" ref="BB4:BB67" si="0">SUM(B4:AZ4)-BA4</f>
        <v>68.88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71.270000000000024</v>
      </c>
      <c r="BA5">
        <v>2.390000000000029</v>
      </c>
      <c r="BB5">
        <f t="shared" si="0"/>
        <v>68.88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71.270000000000024</v>
      </c>
      <c r="BA6">
        <v>2.390000000000029</v>
      </c>
      <c r="BB6">
        <f t="shared" si="0"/>
        <v>68.88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71.270000000000024</v>
      </c>
      <c r="BA7">
        <v>2.390000000000029</v>
      </c>
      <c r="BB7">
        <f t="shared" si="0"/>
        <v>68.88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71.270000000000024</v>
      </c>
      <c r="BA8">
        <v>2.390000000000029</v>
      </c>
      <c r="BB8">
        <f t="shared" si="0"/>
        <v>68.88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71.250000000000028</v>
      </c>
      <c r="BA9">
        <v>2.3900000000000432</v>
      </c>
      <c r="BB9">
        <f t="shared" si="0"/>
        <v>68.859999999999985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71.250000000000028</v>
      </c>
      <c r="BA10">
        <v>2.3900000000000432</v>
      </c>
      <c r="BB10">
        <f t="shared" si="0"/>
        <v>68.859999999999985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68.97</v>
      </c>
      <c r="BA11">
        <v>2.2999999999999972</v>
      </c>
      <c r="BB11">
        <f t="shared" si="0"/>
        <v>66.67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68.97</v>
      </c>
      <c r="BA12">
        <v>2.2999999999999972</v>
      </c>
      <c r="BB12">
        <f t="shared" si="0"/>
        <v>66.67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68.97</v>
      </c>
      <c r="BA13">
        <v>2.2999999999999972</v>
      </c>
      <c r="BB13">
        <f t="shared" si="0"/>
        <v>66.67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68.97</v>
      </c>
      <c r="BA14">
        <v>2.2999999999999972</v>
      </c>
      <c r="BB14">
        <f t="shared" si="0"/>
        <v>66.67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69</v>
      </c>
      <c r="BA15">
        <v>2.2999999999999972</v>
      </c>
      <c r="BB15">
        <f t="shared" si="0"/>
        <v>66.7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69</v>
      </c>
      <c r="BA16">
        <v>2.2999999999999972</v>
      </c>
      <c r="BB16">
        <f t="shared" si="0"/>
        <v>66.7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69</v>
      </c>
      <c r="BA17">
        <v>2.2999999999999972</v>
      </c>
      <c r="BB17">
        <f t="shared" si="0"/>
        <v>66.7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69</v>
      </c>
      <c r="BA18">
        <v>2.2999999999999972</v>
      </c>
      <c r="BB18">
        <f t="shared" si="0"/>
        <v>66.7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69</v>
      </c>
      <c r="BA19">
        <v>2.2999999999999972</v>
      </c>
      <c r="BB19">
        <f t="shared" si="0"/>
        <v>66.7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69</v>
      </c>
      <c r="BA20">
        <v>2.2999999999999972</v>
      </c>
      <c r="BB20">
        <f t="shared" si="0"/>
        <v>66.7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69</v>
      </c>
      <c r="BA21">
        <v>2.2999999999999972</v>
      </c>
      <c r="BB21">
        <f t="shared" si="0"/>
        <v>66.7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69</v>
      </c>
      <c r="BA22">
        <v>2.2999999999999972</v>
      </c>
      <c r="BB22">
        <f t="shared" si="0"/>
        <v>66.7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68.97</v>
      </c>
      <c r="BA23">
        <v>2.2999999999999972</v>
      </c>
      <c r="BB23">
        <f t="shared" si="0"/>
        <v>66.67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68.97</v>
      </c>
      <c r="BA24">
        <v>2.2999999999999972</v>
      </c>
      <c r="BB24">
        <f t="shared" si="0"/>
        <v>66.67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68.97</v>
      </c>
      <c r="BA25">
        <v>2.2999999999999972</v>
      </c>
      <c r="BB25">
        <f t="shared" si="0"/>
        <v>66.67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69.09</v>
      </c>
      <c r="BA26">
        <v>2.3099999999999881</v>
      </c>
      <c r="BB26">
        <f t="shared" si="0"/>
        <v>66.780000000000015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70.160000000000011</v>
      </c>
      <c r="BA27">
        <v>2.3500000000000227</v>
      </c>
      <c r="BB27">
        <f t="shared" si="0"/>
        <v>67.809999999999988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70.390000000000015</v>
      </c>
      <c r="BA28">
        <v>2.3600000000000279</v>
      </c>
      <c r="BB28">
        <f t="shared" si="0"/>
        <v>68.029999999999987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70.63000000000001</v>
      </c>
      <c r="BA29">
        <v>2.3700000000000188</v>
      </c>
      <c r="BB29">
        <f t="shared" si="0"/>
        <v>68.259999999999991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70.850000000000009</v>
      </c>
      <c r="BA30">
        <v>2.3800000000000239</v>
      </c>
      <c r="BB30">
        <f t="shared" si="0"/>
        <v>68.469999999999985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69.750000000000014</v>
      </c>
      <c r="BA31">
        <v>2.3400000000000176</v>
      </c>
      <c r="BB31">
        <f t="shared" si="0"/>
        <v>67.41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69.750000000000014</v>
      </c>
      <c r="BA32">
        <v>2.3400000000000176</v>
      </c>
      <c r="BB32">
        <f t="shared" si="0"/>
        <v>67.41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69.640000000000015</v>
      </c>
      <c r="BA33">
        <v>2.3400000000000318</v>
      </c>
      <c r="BB33">
        <f t="shared" si="0"/>
        <v>67.299999999999983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69.640000000000015</v>
      </c>
      <c r="BA34">
        <v>2.3400000000000318</v>
      </c>
      <c r="BB34">
        <f t="shared" si="0"/>
        <v>67.299999999999983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69.660000000000011</v>
      </c>
      <c r="BA35">
        <v>2.3400000000000318</v>
      </c>
      <c r="BB35">
        <f t="shared" si="0"/>
        <v>67.319999999999979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69.660000000000011</v>
      </c>
      <c r="BA36">
        <v>2.3400000000000318</v>
      </c>
      <c r="BB36">
        <f t="shared" si="0"/>
        <v>67.319999999999979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69.660000000000011</v>
      </c>
      <c r="BA37">
        <v>2.3500000000000227</v>
      </c>
      <c r="BB37">
        <f t="shared" si="0"/>
        <v>67.309999999999988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69.660000000000011</v>
      </c>
      <c r="BA38">
        <v>2.3500000000000227</v>
      </c>
      <c r="BB38">
        <f t="shared" si="0"/>
        <v>67.309999999999988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69.890000000000015</v>
      </c>
      <c r="BA39">
        <v>2.3600000000000279</v>
      </c>
      <c r="BB39">
        <f t="shared" si="0"/>
        <v>67.529999999999987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70.120000000000019</v>
      </c>
      <c r="BA40">
        <v>2.370000000000033</v>
      </c>
      <c r="BB40">
        <f t="shared" si="0"/>
        <v>67.749999999999986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71.120000000000019</v>
      </c>
      <c r="BA41">
        <v>2.4000000000000199</v>
      </c>
      <c r="BB41">
        <f t="shared" si="0"/>
        <v>68.72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71.360000000000028</v>
      </c>
      <c r="BA42">
        <v>2.4100000000000392</v>
      </c>
      <c r="BB42">
        <f t="shared" si="0"/>
        <v>68.949999999999989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71.510000000000019</v>
      </c>
      <c r="BA43">
        <v>2.410000000000025</v>
      </c>
      <c r="BB43">
        <f t="shared" si="0"/>
        <v>69.099999999999994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71.870000000000019</v>
      </c>
      <c r="BA44">
        <v>2.4200000000000159</v>
      </c>
      <c r="BB44">
        <f t="shared" si="0"/>
        <v>69.45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74.590000000000018</v>
      </c>
      <c r="BA45">
        <v>2.5100000000000193</v>
      </c>
      <c r="BB45">
        <f t="shared" si="0"/>
        <v>72.08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74.740000000000023</v>
      </c>
      <c r="BA46">
        <v>2.5100000000000335</v>
      </c>
      <c r="BB46">
        <f t="shared" si="0"/>
        <v>72.22999999999999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74.800000000000026</v>
      </c>
      <c r="BA47">
        <v>2.5200000000000244</v>
      </c>
      <c r="BB47">
        <f t="shared" si="0"/>
        <v>72.28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74.800000000000026</v>
      </c>
      <c r="BA48">
        <v>2.5200000000000244</v>
      </c>
      <c r="BB48">
        <f t="shared" si="0"/>
        <v>72.28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76.460000000000022</v>
      </c>
      <c r="BA49">
        <v>2.5700000000000216</v>
      </c>
      <c r="BB49">
        <f t="shared" si="0"/>
        <v>73.89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76.460000000000022</v>
      </c>
      <c r="BA50">
        <v>2.5700000000000216</v>
      </c>
      <c r="BB50">
        <f t="shared" si="0"/>
        <v>73.89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76.460000000000022</v>
      </c>
      <c r="BA51">
        <v>2.5700000000000216</v>
      </c>
      <c r="BB51">
        <f t="shared" si="0"/>
        <v>73.89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76.460000000000022</v>
      </c>
      <c r="BA52">
        <v>2.5700000000000216</v>
      </c>
      <c r="BB52">
        <f t="shared" si="0"/>
        <v>73.89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76.460000000000022</v>
      </c>
      <c r="BA53">
        <v>2.5700000000000216</v>
      </c>
      <c r="BB53">
        <f t="shared" si="0"/>
        <v>73.89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76.29000000000002</v>
      </c>
      <c r="BA54">
        <v>2.5600000000000307</v>
      </c>
      <c r="BB54">
        <f t="shared" si="0"/>
        <v>73.72999999999999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76.310000000000016</v>
      </c>
      <c r="BA55">
        <v>2.5600000000000165</v>
      </c>
      <c r="BB55">
        <f t="shared" si="0"/>
        <v>73.75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76.310000000000016</v>
      </c>
      <c r="BA56">
        <v>2.5600000000000165</v>
      </c>
      <c r="BB56">
        <f t="shared" si="0"/>
        <v>73.75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76.370000000000019</v>
      </c>
      <c r="BA57">
        <v>2.5600000000000165</v>
      </c>
      <c r="BB57">
        <f t="shared" si="0"/>
        <v>73.81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76.370000000000019</v>
      </c>
      <c r="BA58">
        <v>2.5600000000000165</v>
      </c>
      <c r="BB58">
        <f t="shared" si="0"/>
        <v>73.81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76.370000000000019</v>
      </c>
      <c r="BA59">
        <v>2.5600000000000165</v>
      </c>
      <c r="BB59">
        <f t="shared" si="0"/>
        <v>73.81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76.370000000000019</v>
      </c>
      <c r="BA60">
        <v>2.5600000000000165</v>
      </c>
      <c r="BB60">
        <f t="shared" si="0"/>
        <v>73.81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76.370000000000019</v>
      </c>
      <c r="BA61">
        <v>2.5600000000000165</v>
      </c>
      <c r="BB61">
        <f t="shared" si="0"/>
        <v>73.81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76.27000000000001</v>
      </c>
      <c r="BA62">
        <v>2.5600000000000165</v>
      </c>
      <c r="BB62">
        <f t="shared" si="0"/>
        <v>73.709999999999994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76.27000000000001</v>
      </c>
      <c r="BA63">
        <v>2.5600000000000165</v>
      </c>
      <c r="BB63">
        <f t="shared" si="0"/>
        <v>73.709999999999994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76.27000000000001</v>
      </c>
      <c r="BA64">
        <v>2.5600000000000165</v>
      </c>
      <c r="BB64">
        <f t="shared" si="0"/>
        <v>73.709999999999994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76.27000000000001</v>
      </c>
      <c r="BA65">
        <v>2.5600000000000165</v>
      </c>
      <c r="BB65">
        <f t="shared" si="0"/>
        <v>73.709999999999994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76.27000000000001</v>
      </c>
      <c r="BA66">
        <v>2.5600000000000165</v>
      </c>
      <c r="BB66">
        <f t="shared" si="0"/>
        <v>73.709999999999994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76.27000000000001</v>
      </c>
      <c r="BA67">
        <v>2.5600000000000165</v>
      </c>
      <c r="BB67">
        <f t="shared" si="0"/>
        <v>73.709999999999994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76.27000000000001</v>
      </c>
      <c r="BA68">
        <v>2.5600000000000165</v>
      </c>
      <c r="BB68">
        <f t="shared" ref="BB68:BB99" si="1">SUM(B68:AZ68)-BA68</f>
        <v>73.709999999999994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76.27000000000001</v>
      </c>
      <c r="BA69">
        <v>2.5600000000000165</v>
      </c>
      <c r="BB69">
        <f t="shared" si="1"/>
        <v>73.709999999999994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76.27000000000001</v>
      </c>
      <c r="BA70">
        <v>2.5600000000000165</v>
      </c>
      <c r="BB70">
        <f t="shared" si="1"/>
        <v>73.709999999999994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76.27000000000001</v>
      </c>
      <c r="BA71">
        <v>2.5600000000000165</v>
      </c>
      <c r="BB71">
        <f t="shared" si="1"/>
        <v>73.709999999999994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76.27000000000001</v>
      </c>
      <c r="BA72">
        <v>2.5600000000000165</v>
      </c>
      <c r="BB72">
        <f t="shared" si="1"/>
        <v>73.709999999999994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76.27000000000001</v>
      </c>
      <c r="BA73">
        <v>2.5600000000000165</v>
      </c>
      <c r="BB73">
        <f t="shared" si="1"/>
        <v>73.709999999999994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76.27000000000001</v>
      </c>
      <c r="BA74">
        <v>2.5600000000000165</v>
      </c>
      <c r="BB74">
        <f t="shared" si="1"/>
        <v>73.709999999999994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75.529999999999987</v>
      </c>
      <c r="BA75">
        <v>2.5199999999999676</v>
      </c>
      <c r="BB75">
        <f t="shared" si="1"/>
        <v>73.010000000000019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75.529999999999987</v>
      </c>
      <c r="BA76">
        <v>2.5199999999999676</v>
      </c>
      <c r="BB76">
        <f t="shared" si="1"/>
        <v>73.010000000000019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75.529999999999987</v>
      </c>
      <c r="BA77">
        <v>2.5199999999999676</v>
      </c>
      <c r="BB77">
        <f t="shared" si="1"/>
        <v>73.010000000000019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75.529999999999987</v>
      </c>
      <c r="BA78">
        <v>2.5199999999999676</v>
      </c>
      <c r="BB78">
        <f t="shared" si="1"/>
        <v>73.010000000000019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75.429999999999993</v>
      </c>
      <c r="BA79">
        <v>2.5099999999999767</v>
      </c>
      <c r="BB79">
        <f t="shared" si="1"/>
        <v>72.920000000000016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75.429999999999993</v>
      </c>
      <c r="BA80">
        <v>2.5099999999999767</v>
      </c>
      <c r="BB80">
        <f t="shared" si="1"/>
        <v>72.920000000000016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75.429999999999993</v>
      </c>
      <c r="BA81">
        <v>2.5099999999999767</v>
      </c>
      <c r="BB81">
        <f t="shared" si="1"/>
        <v>72.920000000000016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75.429999999999993</v>
      </c>
      <c r="BA82">
        <v>2.5099999999999767</v>
      </c>
      <c r="BB82">
        <f t="shared" si="1"/>
        <v>72.920000000000016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75.429999999999993</v>
      </c>
      <c r="BA83">
        <v>2.5099999999999767</v>
      </c>
      <c r="BB83">
        <f t="shared" si="1"/>
        <v>72.920000000000016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75.429999999999993</v>
      </c>
      <c r="BA84">
        <v>2.5099999999999767</v>
      </c>
      <c r="BB84">
        <f t="shared" si="1"/>
        <v>72.920000000000016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75.429999999999993</v>
      </c>
      <c r="BA85">
        <v>2.5099999999999767</v>
      </c>
      <c r="BB85">
        <f t="shared" si="1"/>
        <v>72.920000000000016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75.429999999999993</v>
      </c>
      <c r="BA86">
        <v>2.5099999999999767</v>
      </c>
      <c r="BB86">
        <f t="shared" si="1"/>
        <v>72.920000000000016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75.429999999999993</v>
      </c>
      <c r="BA87">
        <v>2.5099999999999767</v>
      </c>
      <c r="BB87">
        <f t="shared" si="1"/>
        <v>72.920000000000016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75.429999999999993</v>
      </c>
      <c r="BA88">
        <v>2.5099999999999767</v>
      </c>
      <c r="BB88">
        <f t="shared" si="1"/>
        <v>72.920000000000016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75.36999999999999</v>
      </c>
      <c r="BA89">
        <v>2.5099999999999767</v>
      </c>
      <c r="BB89">
        <f t="shared" si="1"/>
        <v>72.860000000000014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75.36999999999999</v>
      </c>
      <c r="BA90">
        <v>2.5099999999999767</v>
      </c>
      <c r="BB90">
        <f t="shared" si="1"/>
        <v>72.860000000000014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76.440000000000012</v>
      </c>
      <c r="BA91">
        <v>2.5600000000000307</v>
      </c>
      <c r="BB91">
        <f t="shared" si="1"/>
        <v>73.879999999999981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76.440000000000012</v>
      </c>
      <c r="BA92">
        <v>2.5600000000000307</v>
      </c>
      <c r="BB92">
        <f t="shared" si="1"/>
        <v>73.879999999999981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76.440000000000012</v>
      </c>
      <c r="BA93">
        <v>2.5600000000000307</v>
      </c>
      <c r="BB93">
        <f t="shared" si="1"/>
        <v>73.879999999999981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76.340000000000018</v>
      </c>
      <c r="BA94">
        <v>2.5600000000000307</v>
      </c>
      <c r="BB94">
        <f t="shared" si="1"/>
        <v>73.779999999999987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76.340000000000018</v>
      </c>
      <c r="BA95">
        <v>2.5600000000000307</v>
      </c>
      <c r="BB95">
        <f t="shared" si="1"/>
        <v>73.779999999999987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76.340000000000018</v>
      </c>
      <c r="BA96">
        <v>2.5600000000000307</v>
      </c>
      <c r="BB96">
        <f t="shared" si="1"/>
        <v>73.779999999999987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76.340000000000018</v>
      </c>
      <c r="BA97">
        <v>2.5600000000000307</v>
      </c>
      <c r="BB97">
        <f t="shared" si="1"/>
        <v>73.779999999999987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76.340000000000018</v>
      </c>
      <c r="BA98">
        <v>2.5600000000000307</v>
      </c>
      <c r="BB98">
        <f t="shared" si="1"/>
        <v>73.779999999999987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1.7602500000000019</v>
      </c>
      <c r="BA99">
        <f t="shared" si="2"/>
        <v>5.8962500000000265E-2</v>
      </c>
      <c r="BB99">
        <f t="shared" si="1"/>
        <v>1.7012875000000016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7.4984000000000002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0.2511960000000002</v>
      </c>
      <c r="BB3">
        <f>SUM(B3:AZ3)-BA3</f>
        <v>7.247204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7.4984000000000002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0.2511960000000002</v>
      </c>
      <c r="BB4">
        <f t="shared" ref="BB4:BB67" si="0">SUM(B4:AZ4)-BA4</f>
        <v>7.247204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7.4984000000000002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0.2511960000000002</v>
      </c>
      <c r="BB5">
        <f t="shared" si="0"/>
        <v>7.247204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7.4984000000000002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0.2511960000000002</v>
      </c>
      <c r="BB6">
        <f t="shared" si="0"/>
        <v>7.247204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7.4984000000000002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0.2511960000000002</v>
      </c>
      <c r="BB7">
        <f t="shared" si="0"/>
        <v>7.247204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7.4984000000000002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0.2511960000000002</v>
      </c>
      <c r="BB8">
        <f t="shared" si="0"/>
        <v>7.247204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7.4984000000000002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0.2511960000000002</v>
      </c>
      <c r="BB9">
        <f t="shared" si="0"/>
        <v>7.247204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7.4984000000000002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0.2511960000000002</v>
      </c>
      <c r="BB10">
        <f t="shared" si="0"/>
        <v>7.247204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7.4984000000000002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0.2511960000000002</v>
      </c>
      <c r="BB11">
        <f t="shared" si="0"/>
        <v>7.247204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7.4984000000000002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0.2511960000000002</v>
      </c>
      <c r="BB12">
        <f t="shared" si="0"/>
        <v>7.247204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0.2511960000000002</v>
      </c>
      <c r="BB13">
        <f t="shared" si="0"/>
        <v>7.247204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0.2511960000000002</v>
      </c>
      <c r="BB14">
        <f t="shared" si="0"/>
        <v>7.247204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0.2511960000000002</v>
      </c>
      <c r="BB15">
        <f t="shared" si="0"/>
        <v>7.247204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0.2511960000000002</v>
      </c>
      <c r="BB16">
        <f t="shared" si="0"/>
        <v>7.247204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7.4984000000000002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0.2511960000000002</v>
      </c>
      <c r="BB17">
        <f t="shared" si="0"/>
        <v>7.247204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7.4984000000000002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0.2511960000000002</v>
      </c>
      <c r="BB18">
        <f t="shared" si="0"/>
        <v>7.247204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7.4984000000000002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0.2511960000000002</v>
      </c>
      <c r="BB19">
        <f t="shared" si="0"/>
        <v>7.247204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7.4984000000000002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0.2511960000000002</v>
      </c>
      <c r="BB20">
        <f t="shared" si="0"/>
        <v>7.247204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7.4984000000000002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0.2511960000000002</v>
      </c>
      <c r="BB21">
        <f t="shared" si="0"/>
        <v>7.247204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7.4984000000000002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0.2511960000000002</v>
      </c>
      <c r="BB22">
        <f t="shared" si="0"/>
        <v>7.247204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7.4984000000000002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0.2511960000000002</v>
      </c>
      <c r="BB23">
        <f t="shared" si="0"/>
        <v>7.247204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7.4984000000000002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0.2511960000000002</v>
      </c>
      <c r="BB24">
        <f t="shared" si="0"/>
        <v>7.247204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7.4984000000000002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0.2511960000000002</v>
      </c>
      <c r="BB25">
        <f t="shared" si="0"/>
        <v>7.247204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7.4984000000000002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0.2511960000000002</v>
      </c>
      <c r="BB26">
        <f t="shared" si="0"/>
        <v>7.247204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0.2511960000000002</v>
      </c>
      <c r="BB27">
        <f t="shared" si="0"/>
        <v>7.247204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0.2511960000000002</v>
      </c>
      <c r="BB28">
        <f t="shared" si="0"/>
        <v>7.247204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7.4984000000000002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0.2511960000000002</v>
      </c>
      <c r="BB29">
        <f t="shared" si="0"/>
        <v>7.247204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7.4984000000000002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0.2511960000000002</v>
      </c>
      <c r="BB30">
        <f t="shared" si="0"/>
        <v>7.247204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7.4984000000000002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0.2511960000000002</v>
      </c>
      <c r="BB31">
        <f t="shared" si="0"/>
        <v>7.247204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7.4984000000000002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0.2511960000000002</v>
      </c>
      <c r="BB32">
        <f t="shared" si="0"/>
        <v>7.247204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7.4984000000000002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0.2511960000000002</v>
      </c>
      <c r="BB33">
        <f t="shared" si="0"/>
        <v>7.247204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7.4984000000000002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0.2511960000000002</v>
      </c>
      <c r="BB34">
        <f t="shared" si="0"/>
        <v>7.247204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7.4984000000000002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0.2511960000000002</v>
      </c>
      <c r="BB35">
        <f t="shared" si="0"/>
        <v>7.247204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7.4984000000000002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0.2511960000000002</v>
      </c>
      <c r="BB36">
        <f t="shared" si="0"/>
        <v>7.247204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0.2511960000000002</v>
      </c>
      <c r="BB37">
        <f t="shared" si="0"/>
        <v>7.247204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0.2511960000000002</v>
      </c>
      <c r="BB38">
        <f t="shared" si="0"/>
        <v>7.247204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0.2511960000000002</v>
      </c>
      <c r="BB39">
        <f t="shared" si="0"/>
        <v>7.247204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0.2511960000000002</v>
      </c>
      <c r="BB40">
        <f t="shared" si="0"/>
        <v>7.247204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0.2511960000000002</v>
      </c>
      <c r="BB41">
        <f t="shared" si="0"/>
        <v>7.247204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0.2511960000000002</v>
      </c>
      <c r="BB42">
        <f t="shared" si="0"/>
        <v>7.247204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0.2511960000000002</v>
      </c>
      <c r="BB43">
        <f t="shared" si="0"/>
        <v>7.247204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0.2511960000000002</v>
      </c>
      <c r="BB44">
        <f t="shared" si="0"/>
        <v>7.247204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0.2511960000000002</v>
      </c>
      <c r="BB45">
        <f t="shared" si="0"/>
        <v>7.247204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0.2511960000000002</v>
      </c>
      <c r="BB46">
        <f t="shared" si="0"/>
        <v>7.247204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0.2511960000000002</v>
      </c>
      <c r="BB47">
        <f t="shared" si="0"/>
        <v>7.247204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0.2511960000000002</v>
      </c>
      <c r="BB48">
        <f t="shared" si="0"/>
        <v>7.247204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0.2511960000000002</v>
      </c>
      <c r="BB49">
        <f t="shared" si="0"/>
        <v>7.247204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0.2511960000000002</v>
      </c>
      <c r="BB50">
        <f t="shared" si="0"/>
        <v>7.247204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0.2511960000000002</v>
      </c>
      <c r="BB51">
        <f t="shared" si="0"/>
        <v>7.247204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0.2511960000000002</v>
      </c>
      <c r="BB52">
        <f t="shared" si="0"/>
        <v>7.247204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0.2511960000000002</v>
      </c>
      <c r="BB53">
        <f t="shared" si="0"/>
        <v>7.247204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0.2511960000000002</v>
      </c>
      <c r="BB54">
        <f t="shared" si="0"/>
        <v>7.247204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0.2511960000000002</v>
      </c>
      <c r="BB55">
        <f t="shared" si="0"/>
        <v>7.247204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0.2511960000000002</v>
      </c>
      <c r="BB56">
        <f t="shared" si="0"/>
        <v>7.247204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0.2511960000000002</v>
      </c>
      <c r="BB57">
        <f t="shared" si="0"/>
        <v>7.247204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0.2511960000000002</v>
      </c>
      <c r="BB58">
        <f t="shared" si="0"/>
        <v>7.247204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0.2511960000000002</v>
      </c>
      <c r="BB59">
        <f t="shared" si="0"/>
        <v>7.247204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0.2511960000000002</v>
      </c>
      <c r="BB60">
        <f t="shared" si="0"/>
        <v>7.247204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0.2511960000000002</v>
      </c>
      <c r="BB61">
        <f t="shared" si="0"/>
        <v>7.247204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0.2511960000000002</v>
      </c>
      <c r="BB62">
        <f t="shared" si="0"/>
        <v>7.247204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0.2511960000000002</v>
      </c>
      <c r="BB63">
        <f t="shared" si="0"/>
        <v>7.247204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0.2511960000000002</v>
      </c>
      <c r="BB64">
        <f t="shared" si="0"/>
        <v>7.247204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0.2511960000000002</v>
      </c>
      <c r="BB65">
        <f t="shared" si="0"/>
        <v>7.247204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0.2511960000000002</v>
      </c>
      <c r="BB66">
        <f t="shared" si="0"/>
        <v>7.247204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0.2511960000000002</v>
      </c>
      <c r="BB67">
        <f t="shared" si="0"/>
        <v>7.247204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0.2511960000000002</v>
      </c>
      <c r="BB68">
        <f t="shared" ref="BB68:BB99" si="1">SUM(B68:AZ68)-BA68</f>
        <v>7.247204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0.2511960000000002</v>
      </c>
      <c r="BB69">
        <f t="shared" si="1"/>
        <v>7.247204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0.2511960000000002</v>
      </c>
      <c r="BB70">
        <f t="shared" si="1"/>
        <v>7.247204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0.2511960000000002</v>
      </c>
      <c r="BB71">
        <f t="shared" si="1"/>
        <v>7.247204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0.2511960000000002</v>
      </c>
      <c r="BB72">
        <f t="shared" si="1"/>
        <v>7.247204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0.2511960000000002</v>
      </c>
      <c r="BB73">
        <f t="shared" si="1"/>
        <v>7.247204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0.2511960000000002</v>
      </c>
      <c r="BB74">
        <f t="shared" si="1"/>
        <v>7.247204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0.2511960000000002</v>
      </c>
      <c r="BB75">
        <f t="shared" si="1"/>
        <v>7.247204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0.2511960000000002</v>
      </c>
      <c r="BB76">
        <f t="shared" si="1"/>
        <v>7.247204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0.2511960000000002</v>
      </c>
      <c r="BB77">
        <f t="shared" si="1"/>
        <v>7.247204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0.2511960000000002</v>
      </c>
      <c r="BB78">
        <f t="shared" si="1"/>
        <v>7.247204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0.2511960000000002</v>
      </c>
      <c r="BB79">
        <f t="shared" si="1"/>
        <v>7.247204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0.2511960000000002</v>
      </c>
      <c r="BB80">
        <f t="shared" si="1"/>
        <v>7.247204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0.2511960000000002</v>
      </c>
      <c r="BB81">
        <f t="shared" si="1"/>
        <v>7.247204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0.2511960000000002</v>
      </c>
      <c r="BB82">
        <f t="shared" si="1"/>
        <v>7.247204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0.2511960000000002</v>
      </c>
      <c r="BB83">
        <f t="shared" si="1"/>
        <v>7.247204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0.2511960000000002</v>
      </c>
      <c r="BB84">
        <f t="shared" si="1"/>
        <v>7.247204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0.2511960000000002</v>
      </c>
      <c r="BB85">
        <f t="shared" si="1"/>
        <v>7.247204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0.2511960000000002</v>
      </c>
      <c r="BB86">
        <f t="shared" si="1"/>
        <v>7.247204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0.2511960000000002</v>
      </c>
      <c r="BB87">
        <f t="shared" si="1"/>
        <v>7.247204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0.2511960000000002</v>
      </c>
      <c r="BB88">
        <f t="shared" si="1"/>
        <v>7.247204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0.2511960000000002</v>
      </c>
      <c r="BB89">
        <f t="shared" si="1"/>
        <v>7.247204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0.2511960000000002</v>
      </c>
      <c r="BB90">
        <f t="shared" si="1"/>
        <v>7.247204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0.2511960000000002</v>
      </c>
      <c r="BB91">
        <f t="shared" si="1"/>
        <v>7.247204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0.2511960000000002</v>
      </c>
      <c r="BB92">
        <f t="shared" si="1"/>
        <v>7.247204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7.4984000000000002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0.2511960000000002</v>
      </c>
      <c r="BB93">
        <f t="shared" si="1"/>
        <v>7.247204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7.4984000000000002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0.2511960000000002</v>
      </c>
      <c r="BB94">
        <f t="shared" si="1"/>
        <v>7.247204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7.4984000000000002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0.2511960000000002</v>
      </c>
      <c r="BB95">
        <f t="shared" si="1"/>
        <v>7.247204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7.4984000000000002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0.2511960000000002</v>
      </c>
      <c r="BB96">
        <f t="shared" si="1"/>
        <v>7.247204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7.4984000000000002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0.2511960000000002</v>
      </c>
      <c r="BB97">
        <f t="shared" si="1"/>
        <v>7.247204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7.4984000000000002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0.2511960000000002</v>
      </c>
      <c r="BB98">
        <f t="shared" si="1"/>
        <v>7.247204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0.17996159999999969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6.0287040000000045E-3</v>
      </c>
      <c r="BB99">
        <f t="shared" si="1"/>
        <v>0.1739328959999997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155.4</v>
      </c>
      <c r="L3" s="202">
        <v>122.72</v>
      </c>
      <c r="M3" s="202">
        <v>68.86</v>
      </c>
      <c r="N3" s="202">
        <v>76.400000000000006</v>
      </c>
      <c r="O3" s="202">
        <v>96.32</v>
      </c>
      <c r="P3" s="202">
        <v>26.36</v>
      </c>
      <c r="Q3" s="202">
        <v>4.63</v>
      </c>
      <c r="R3" s="202">
        <v>43.75</v>
      </c>
      <c r="S3" s="202">
        <v>11.2</v>
      </c>
      <c r="T3" s="202">
        <v>0</v>
      </c>
      <c r="U3" s="202">
        <v>50.02</v>
      </c>
      <c r="V3" s="202">
        <v>8.8000000000000007</v>
      </c>
      <c r="W3" s="202">
        <v>18.04</v>
      </c>
      <c r="X3" s="202">
        <v>112.73</v>
      </c>
      <c r="Y3" s="202">
        <v>0</v>
      </c>
      <c r="Z3" s="202">
        <v>118.13</v>
      </c>
      <c r="AA3" s="202">
        <v>0</v>
      </c>
      <c r="AB3" s="202">
        <v>0</v>
      </c>
      <c r="AC3" s="202">
        <v>11.79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7.86</v>
      </c>
      <c r="AJ3" s="202">
        <v>0</v>
      </c>
      <c r="AK3" s="202">
        <v>116.14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155.4</v>
      </c>
      <c r="L4" s="202">
        <v>122.72</v>
      </c>
      <c r="M4" s="202">
        <v>68.86</v>
      </c>
      <c r="N4" s="202">
        <v>76.400000000000006</v>
      </c>
      <c r="O4" s="202">
        <v>96.32</v>
      </c>
      <c r="P4" s="202">
        <v>26.36</v>
      </c>
      <c r="Q4" s="202">
        <v>4.63</v>
      </c>
      <c r="R4" s="202">
        <v>43.75</v>
      </c>
      <c r="S4" s="202">
        <v>11.2</v>
      </c>
      <c r="T4" s="202">
        <v>0</v>
      </c>
      <c r="U4" s="202">
        <v>50.02</v>
      </c>
      <c r="V4" s="202">
        <v>8.8000000000000007</v>
      </c>
      <c r="W4" s="202">
        <v>18.04</v>
      </c>
      <c r="X4" s="202">
        <v>112.73</v>
      </c>
      <c r="Y4" s="202">
        <v>0</v>
      </c>
      <c r="Z4" s="202">
        <v>118.13</v>
      </c>
      <c r="AA4" s="202">
        <v>0</v>
      </c>
      <c r="AB4" s="202">
        <v>0</v>
      </c>
      <c r="AC4" s="202">
        <v>11.79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7.86</v>
      </c>
      <c r="AJ4" s="202">
        <v>0</v>
      </c>
      <c r="AK4" s="202">
        <v>116.14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155.4</v>
      </c>
      <c r="L5" s="202">
        <v>122.72</v>
      </c>
      <c r="M5" s="202">
        <v>68.86</v>
      </c>
      <c r="N5" s="202">
        <v>76.400000000000006</v>
      </c>
      <c r="O5" s="202">
        <v>96.32</v>
      </c>
      <c r="P5" s="202">
        <v>26.36</v>
      </c>
      <c r="Q5" s="202">
        <v>11.2</v>
      </c>
      <c r="R5" s="202">
        <v>43.75</v>
      </c>
      <c r="S5" s="202">
        <v>23.84</v>
      </c>
      <c r="T5" s="202">
        <v>0</v>
      </c>
      <c r="U5" s="202">
        <v>50.02</v>
      </c>
      <c r="V5" s="202">
        <v>8.8000000000000007</v>
      </c>
      <c r="W5" s="202">
        <v>18.04</v>
      </c>
      <c r="X5" s="202">
        <v>112.73</v>
      </c>
      <c r="Y5" s="202">
        <v>0</v>
      </c>
      <c r="Z5" s="202">
        <v>118.13</v>
      </c>
      <c r="AA5" s="202">
        <v>0</v>
      </c>
      <c r="AB5" s="202">
        <v>0</v>
      </c>
      <c r="AC5" s="202">
        <v>11.79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7.86</v>
      </c>
      <c r="AJ5" s="202">
        <v>0</v>
      </c>
      <c r="AK5" s="202">
        <v>116.14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155.4</v>
      </c>
      <c r="L6" s="202">
        <v>122.72</v>
      </c>
      <c r="M6" s="202">
        <v>68.86</v>
      </c>
      <c r="N6" s="202">
        <v>76.400000000000006</v>
      </c>
      <c r="O6" s="202">
        <v>96.32</v>
      </c>
      <c r="P6" s="202">
        <v>26.36</v>
      </c>
      <c r="Q6" s="202">
        <v>11.2</v>
      </c>
      <c r="R6" s="202">
        <v>43.75</v>
      </c>
      <c r="S6" s="202">
        <v>23.84</v>
      </c>
      <c r="T6" s="202">
        <v>0</v>
      </c>
      <c r="U6" s="202">
        <v>50.02</v>
      </c>
      <c r="V6" s="202">
        <v>8.8000000000000007</v>
      </c>
      <c r="W6" s="202">
        <v>18.04</v>
      </c>
      <c r="X6" s="202">
        <v>112.73</v>
      </c>
      <c r="Y6" s="202">
        <v>0</v>
      </c>
      <c r="Z6" s="202">
        <v>118.13</v>
      </c>
      <c r="AA6" s="202">
        <v>0</v>
      </c>
      <c r="AB6" s="202">
        <v>0</v>
      </c>
      <c r="AC6" s="202">
        <v>11.79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7.86</v>
      </c>
      <c r="AJ6" s="202">
        <v>0</v>
      </c>
      <c r="AK6" s="202">
        <v>116.47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155.4</v>
      </c>
      <c r="L7" s="202">
        <v>122.72</v>
      </c>
      <c r="M7" s="202">
        <v>68.86</v>
      </c>
      <c r="N7" s="202">
        <v>76.400000000000006</v>
      </c>
      <c r="O7" s="202">
        <v>96.32</v>
      </c>
      <c r="P7" s="202">
        <v>26.36</v>
      </c>
      <c r="Q7" s="202">
        <v>11.2</v>
      </c>
      <c r="R7" s="202">
        <v>43.75</v>
      </c>
      <c r="S7" s="202">
        <v>23.84</v>
      </c>
      <c r="T7" s="202">
        <v>0</v>
      </c>
      <c r="U7" s="202">
        <v>50.02</v>
      </c>
      <c r="V7" s="202">
        <v>8.8000000000000007</v>
      </c>
      <c r="W7" s="202">
        <v>18.04</v>
      </c>
      <c r="X7" s="202">
        <v>112.73</v>
      </c>
      <c r="Y7" s="202">
        <v>0</v>
      </c>
      <c r="Z7" s="202">
        <v>118.13</v>
      </c>
      <c r="AA7" s="202">
        <v>0</v>
      </c>
      <c r="AB7" s="202">
        <v>0</v>
      </c>
      <c r="AC7" s="202">
        <v>11.79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7.86</v>
      </c>
      <c r="AJ7" s="202">
        <v>0</v>
      </c>
      <c r="AK7" s="202">
        <v>124.93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155.4</v>
      </c>
      <c r="L8" s="202">
        <v>122.72</v>
      </c>
      <c r="M8" s="202">
        <v>68.86</v>
      </c>
      <c r="N8" s="202">
        <v>76.400000000000006</v>
      </c>
      <c r="O8" s="202">
        <v>96.32</v>
      </c>
      <c r="P8" s="202">
        <v>26.36</v>
      </c>
      <c r="Q8" s="202">
        <v>11.2</v>
      </c>
      <c r="R8" s="202">
        <v>43.75</v>
      </c>
      <c r="S8" s="202">
        <v>23.84</v>
      </c>
      <c r="T8" s="202">
        <v>0</v>
      </c>
      <c r="U8" s="202">
        <v>50.02</v>
      </c>
      <c r="V8" s="202">
        <v>8.8000000000000007</v>
      </c>
      <c r="W8" s="202">
        <v>18.04</v>
      </c>
      <c r="X8" s="202">
        <v>112.73</v>
      </c>
      <c r="Y8" s="202">
        <v>0</v>
      </c>
      <c r="Z8" s="202">
        <v>118.13</v>
      </c>
      <c r="AA8" s="202">
        <v>0</v>
      </c>
      <c r="AB8" s="202">
        <v>0</v>
      </c>
      <c r="AC8" s="202">
        <v>11.79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7.86</v>
      </c>
      <c r="AJ8" s="202">
        <v>0</v>
      </c>
      <c r="AK8" s="202">
        <v>125.25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155.4</v>
      </c>
      <c r="L9" s="202">
        <v>122.72</v>
      </c>
      <c r="M9" s="202">
        <v>70.2</v>
      </c>
      <c r="N9" s="202">
        <v>76.400000000000006</v>
      </c>
      <c r="O9" s="202">
        <v>96.32</v>
      </c>
      <c r="P9" s="202">
        <v>26.36</v>
      </c>
      <c r="Q9" s="202">
        <v>11.2</v>
      </c>
      <c r="R9" s="202">
        <v>43.75</v>
      </c>
      <c r="S9" s="202">
        <v>23.84</v>
      </c>
      <c r="T9" s="202">
        <v>0</v>
      </c>
      <c r="U9" s="202">
        <v>50.02</v>
      </c>
      <c r="V9" s="202">
        <v>8.8000000000000007</v>
      </c>
      <c r="W9" s="202">
        <v>18.04</v>
      </c>
      <c r="X9" s="202">
        <v>112.73</v>
      </c>
      <c r="Y9" s="202">
        <v>0</v>
      </c>
      <c r="Z9" s="202">
        <v>118.13</v>
      </c>
      <c r="AA9" s="202">
        <v>0</v>
      </c>
      <c r="AB9" s="202">
        <v>0</v>
      </c>
      <c r="AC9" s="202">
        <v>13.29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11</v>
      </c>
      <c r="AJ9" s="202">
        <v>0</v>
      </c>
      <c r="AK9" s="202">
        <v>125.25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155.4</v>
      </c>
      <c r="L10" s="202">
        <v>122.72</v>
      </c>
      <c r="M10" s="202">
        <v>70.2</v>
      </c>
      <c r="N10" s="202">
        <v>76.400000000000006</v>
      </c>
      <c r="O10" s="202">
        <v>96.32</v>
      </c>
      <c r="P10" s="202">
        <v>26.36</v>
      </c>
      <c r="Q10" s="202">
        <v>11.2</v>
      </c>
      <c r="R10" s="202">
        <v>43.75</v>
      </c>
      <c r="S10" s="202">
        <v>23.84</v>
      </c>
      <c r="T10" s="202">
        <v>0</v>
      </c>
      <c r="U10" s="202">
        <v>50.02</v>
      </c>
      <c r="V10" s="202">
        <v>8.8000000000000007</v>
      </c>
      <c r="W10" s="202">
        <v>18.04</v>
      </c>
      <c r="X10" s="202">
        <v>112.73</v>
      </c>
      <c r="Y10" s="202">
        <v>0</v>
      </c>
      <c r="Z10" s="202">
        <v>118.13</v>
      </c>
      <c r="AA10" s="202">
        <v>0</v>
      </c>
      <c r="AB10" s="202">
        <v>0</v>
      </c>
      <c r="AC10" s="202">
        <v>11.79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7.33</v>
      </c>
      <c r="AJ10" s="202">
        <v>0</v>
      </c>
      <c r="AK10" s="202">
        <v>141.85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155.4</v>
      </c>
      <c r="L11" s="202">
        <v>122.72</v>
      </c>
      <c r="M11" s="202">
        <v>70.2</v>
      </c>
      <c r="N11" s="202">
        <v>76.400000000000006</v>
      </c>
      <c r="O11" s="202">
        <v>96.32</v>
      </c>
      <c r="P11" s="202">
        <v>26.36</v>
      </c>
      <c r="Q11" s="202">
        <v>11.19</v>
      </c>
      <c r="R11" s="202">
        <v>43.75</v>
      </c>
      <c r="S11" s="202">
        <v>23.84</v>
      </c>
      <c r="T11" s="202">
        <v>0</v>
      </c>
      <c r="U11" s="202">
        <v>50.02</v>
      </c>
      <c r="V11" s="202">
        <v>8.8000000000000007</v>
      </c>
      <c r="W11" s="202">
        <v>18.04</v>
      </c>
      <c r="X11" s="202">
        <v>112.73</v>
      </c>
      <c r="Y11" s="202">
        <v>0</v>
      </c>
      <c r="Z11" s="202">
        <v>118.13</v>
      </c>
      <c r="AA11" s="202">
        <v>0</v>
      </c>
      <c r="AB11" s="202">
        <v>0</v>
      </c>
      <c r="AC11" s="202">
        <v>11.79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7.33</v>
      </c>
      <c r="AJ11" s="202">
        <v>0</v>
      </c>
      <c r="AK11" s="202">
        <v>144.22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155.4</v>
      </c>
      <c r="L12" s="202">
        <v>122.72</v>
      </c>
      <c r="M12" s="202">
        <v>70.2</v>
      </c>
      <c r="N12" s="202">
        <v>76.400000000000006</v>
      </c>
      <c r="O12" s="202">
        <v>96.32</v>
      </c>
      <c r="P12" s="202">
        <v>26.36</v>
      </c>
      <c r="Q12" s="202">
        <v>11.19</v>
      </c>
      <c r="R12" s="202">
        <v>43.75</v>
      </c>
      <c r="S12" s="202">
        <v>23.84</v>
      </c>
      <c r="T12" s="202">
        <v>0</v>
      </c>
      <c r="U12" s="202">
        <v>50.02</v>
      </c>
      <c r="V12" s="202">
        <v>8.8000000000000007</v>
      </c>
      <c r="W12" s="202">
        <v>18.04</v>
      </c>
      <c r="X12" s="202">
        <v>112.73</v>
      </c>
      <c r="Y12" s="202">
        <v>0</v>
      </c>
      <c r="Z12" s="202">
        <v>118.13</v>
      </c>
      <c r="AA12" s="202">
        <v>0</v>
      </c>
      <c r="AB12" s="202">
        <v>0</v>
      </c>
      <c r="AC12" s="202">
        <v>11.45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8.1199999999999992</v>
      </c>
      <c r="AJ12" s="202">
        <v>0</v>
      </c>
      <c r="AK12" s="202">
        <v>148.88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155.4</v>
      </c>
      <c r="L13" s="202">
        <v>122.72</v>
      </c>
      <c r="M13" s="202">
        <v>70.2</v>
      </c>
      <c r="N13" s="202">
        <v>76.400000000000006</v>
      </c>
      <c r="O13" s="202">
        <v>96.32</v>
      </c>
      <c r="P13" s="202">
        <v>26.36</v>
      </c>
      <c r="Q13" s="202">
        <v>11.19</v>
      </c>
      <c r="R13" s="202">
        <v>43.75</v>
      </c>
      <c r="S13" s="202">
        <v>23.84</v>
      </c>
      <c r="T13" s="202">
        <v>0</v>
      </c>
      <c r="U13" s="202">
        <v>50.02</v>
      </c>
      <c r="V13" s="202">
        <v>8.8000000000000007</v>
      </c>
      <c r="W13" s="202">
        <v>18.04</v>
      </c>
      <c r="X13" s="202">
        <v>112.73</v>
      </c>
      <c r="Y13" s="202">
        <v>0</v>
      </c>
      <c r="Z13" s="202">
        <v>118.13</v>
      </c>
      <c r="AA13" s="202">
        <v>0</v>
      </c>
      <c r="AB13" s="202">
        <v>0</v>
      </c>
      <c r="AC13" s="202">
        <v>12.31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11</v>
      </c>
      <c r="AJ13" s="202">
        <v>0</v>
      </c>
      <c r="AK13" s="202">
        <v>148.88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155.4</v>
      </c>
      <c r="L14" s="202">
        <v>122.72</v>
      </c>
      <c r="M14" s="202">
        <v>70.2</v>
      </c>
      <c r="N14" s="202">
        <v>76.400000000000006</v>
      </c>
      <c r="O14" s="202">
        <v>96.32</v>
      </c>
      <c r="P14" s="202">
        <v>26.36</v>
      </c>
      <c r="Q14" s="202">
        <v>11.19</v>
      </c>
      <c r="R14" s="202">
        <v>43.75</v>
      </c>
      <c r="S14" s="202">
        <v>23.84</v>
      </c>
      <c r="T14" s="202">
        <v>0</v>
      </c>
      <c r="U14" s="202">
        <v>50.02</v>
      </c>
      <c r="V14" s="202">
        <v>8.8000000000000007</v>
      </c>
      <c r="W14" s="202">
        <v>18.04</v>
      </c>
      <c r="X14" s="202">
        <v>112.73</v>
      </c>
      <c r="Y14" s="202">
        <v>0</v>
      </c>
      <c r="Z14" s="202">
        <v>118.13</v>
      </c>
      <c r="AA14" s="202">
        <v>0</v>
      </c>
      <c r="AB14" s="202">
        <v>0</v>
      </c>
      <c r="AC14" s="202">
        <v>12.31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11</v>
      </c>
      <c r="AJ14" s="202">
        <v>0</v>
      </c>
      <c r="AK14" s="202">
        <v>148.88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155.4</v>
      </c>
      <c r="L15" s="202">
        <v>122.72</v>
      </c>
      <c r="M15" s="202">
        <v>70.2</v>
      </c>
      <c r="N15" s="202">
        <v>76.400000000000006</v>
      </c>
      <c r="O15" s="202">
        <v>96.32</v>
      </c>
      <c r="P15" s="202">
        <v>26.36</v>
      </c>
      <c r="Q15" s="202">
        <v>12.54</v>
      </c>
      <c r="R15" s="202">
        <v>52.11</v>
      </c>
      <c r="S15" s="202">
        <v>29.94</v>
      </c>
      <c r="T15" s="202">
        <v>0</v>
      </c>
      <c r="U15" s="202">
        <v>50.02</v>
      </c>
      <c r="V15" s="202">
        <v>8.8000000000000007</v>
      </c>
      <c r="W15" s="202">
        <v>18.04</v>
      </c>
      <c r="X15" s="202">
        <v>112.73</v>
      </c>
      <c r="Y15" s="202">
        <v>0</v>
      </c>
      <c r="Z15" s="202">
        <v>118.14</v>
      </c>
      <c r="AA15" s="202">
        <v>0</v>
      </c>
      <c r="AB15" s="202">
        <v>0</v>
      </c>
      <c r="AC15" s="202">
        <v>11.45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10.66</v>
      </c>
      <c r="AJ15" s="202">
        <v>0</v>
      </c>
      <c r="AK15" s="202">
        <v>148.88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155.4</v>
      </c>
      <c r="L16" s="202">
        <v>122.72</v>
      </c>
      <c r="M16" s="202">
        <v>70.2</v>
      </c>
      <c r="N16" s="202">
        <v>76.400000000000006</v>
      </c>
      <c r="O16" s="202">
        <v>96.32</v>
      </c>
      <c r="P16" s="202">
        <v>26.36</v>
      </c>
      <c r="Q16" s="202">
        <v>12.54</v>
      </c>
      <c r="R16" s="202">
        <v>52.11</v>
      </c>
      <c r="S16" s="202">
        <v>29.94</v>
      </c>
      <c r="T16" s="202">
        <v>0</v>
      </c>
      <c r="U16" s="202">
        <v>50.02</v>
      </c>
      <c r="V16" s="202">
        <v>8.8000000000000007</v>
      </c>
      <c r="W16" s="202">
        <v>18.04</v>
      </c>
      <c r="X16" s="202">
        <v>112.73</v>
      </c>
      <c r="Y16" s="202">
        <v>0</v>
      </c>
      <c r="Z16" s="202">
        <v>118.14</v>
      </c>
      <c r="AA16" s="202">
        <v>0</v>
      </c>
      <c r="AB16" s="202">
        <v>0</v>
      </c>
      <c r="AC16" s="202">
        <v>12.31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11</v>
      </c>
      <c r="AJ16" s="202">
        <v>0</v>
      </c>
      <c r="AK16" s="202">
        <v>148.88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140.56</v>
      </c>
      <c r="L17" s="202">
        <v>122.63</v>
      </c>
      <c r="M17" s="202">
        <v>70.2</v>
      </c>
      <c r="N17" s="202">
        <v>76.400000000000006</v>
      </c>
      <c r="O17" s="202">
        <v>96.32</v>
      </c>
      <c r="P17" s="202">
        <v>26.36</v>
      </c>
      <c r="Q17" s="202">
        <v>12.54</v>
      </c>
      <c r="R17" s="202">
        <v>52.11</v>
      </c>
      <c r="S17" s="202">
        <v>29.94</v>
      </c>
      <c r="T17" s="202">
        <v>0</v>
      </c>
      <c r="U17" s="202">
        <v>50.02</v>
      </c>
      <c r="V17" s="202">
        <v>8.8000000000000007</v>
      </c>
      <c r="W17" s="202">
        <v>18.04</v>
      </c>
      <c r="X17" s="202">
        <v>112.73</v>
      </c>
      <c r="Y17" s="202">
        <v>0</v>
      </c>
      <c r="Z17" s="202">
        <v>118.14</v>
      </c>
      <c r="AA17" s="202">
        <v>0</v>
      </c>
      <c r="AB17" s="202">
        <v>0</v>
      </c>
      <c r="AC17" s="202">
        <v>11.45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8.1199999999999992</v>
      </c>
      <c r="AJ17" s="202">
        <v>0</v>
      </c>
      <c r="AK17" s="202">
        <v>148.02000000000001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140.56</v>
      </c>
      <c r="L18" s="202">
        <v>122.63</v>
      </c>
      <c r="M18" s="202">
        <v>70.2</v>
      </c>
      <c r="N18" s="202">
        <v>76.400000000000006</v>
      </c>
      <c r="O18" s="202">
        <v>96.32</v>
      </c>
      <c r="P18" s="202">
        <v>26.36</v>
      </c>
      <c r="Q18" s="202">
        <v>12.54</v>
      </c>
      <c r="R18" s="202">
        <v>52.11</v>
      </c>
      <c r="S18" s="202">
        <v>29.94</v>
      </c>
      <c r="T18" s="202">
        <v>0</v>
      </c>
      <c r="U18" s="202">
        <v>50.02</v>
      </c>
      <c r="V18" s="202">
        <v>8.8000000000000007</v>
      </c>
      <c r="W18" s="202">
        <v>18.04</v>
      </c>
      <c r="X18" s="202">
        <v>112.73</v>
      </c>
      <c r="Y18" s="202">
        <v>0</v>
      </c>
      <c r="Z18" s="202">
        <v>118.14</v>
      </c>
      <c r="AA18" s="202">
        <v>0</v>
      </c>
      <c r="AB18" s="202">
        <v>0</v>
      </c>
      <c r="AC18" s="202">
        <v>11.45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8.1199999999999992</v>
      </c>
      <c r="AJ18" s="202">
        <v>0</v>
      </c>
      <c r="AK18" s="202">
        <v>148.02000000000001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155.4</v>
      </c>
      <c r="L19" s="202">
        <v>122.72</v>
      </c>
      <c r="M19" s="202">
        <v>70.2</v>
      </c>
      <c r="N19" s="202">
        <v>76.400000000000006</v>
      </c>
      <c r="O19" s="202">
        <v>96.32</v>
      </c>
      <c r="P19" s="202">
        <v>26.36</v>
      </c>
      <c r="Q19" s="202">
        <v>12.54</v>
      </c>
      <c r="R19" s="202">
        <v>52.11</v>
      </c>
      <c r="S19" s="202">
        <v>29.94</v>
      </c>
      <c r="T19" s="202">
        <v>0</v>
      </c>
      <c r="U19" s="202">
        <v>50.02</v>
      </c>
      <c r="V19" s="202">
        <v>8.8000000000000007</v>
      </c>
      <c r="W19" s="202">
        <v>18.04</v>
      </c>
      <c r="X19" s="202">
        <v>112.73</v>
      </c>
      <c r="Y19" s="202">
        <v>0</v>
      </c>
      <c r="Z19" s="202">
        <v>118.14</v>
      </c>
      <c r="AA19" s="202">
        <v>0</v>
      </c>
      <c r="AB19" s="202">
        <v>0</v>
      </c>
      <c r="AC19" s="202">
        <v>11.45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11</v>
      </c>
      <c r="AJ19" s="202">
        <v>0</v>
      </c>
      <c r="AK19" s="202">
        <v>148.02000000000001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155.4</v>
      </c>
      <c r="L20" s="202">
        <v>122.72</v>
      </c>
      <c r="M20" s="202">
        <v>70.2</v>
      </c>
      <c r="N20" s="202">
        <v>76.400000000000006</v>
      </c>
      <c r="O20" s="202">
        <v>96.32</v>
      </c>
      <c r="P20" s="202">
        <v>26.36</v>
      </c>
      <c r="Q20" s="202">
        <v>12.54</v>
      </c>
      <c r="R20" s="202">
        <v>52.11</v>
      </c>
      <c r="S20" s="202">
        <v>29.94</v>
      </c>
      <c r="T20" s="202">
        <v>0</v>
      </c>
      <c r="U20" s="202">
        <v>50.02</v>
      </c>
      <c r="V20" s="202">
        <v>8.8000000000000007</v>
      </c>
      <c r="W20" s="202">
        <v>18.04</v>
      </c>
      <c r="X20" s="202">
        <v>112.73</v>
      </c>
      <c r="Y20" s="202">
        <v>0</v>
      </c>
      <c r="Z20" s="202">
        <v>118.14</v>
      </c>
      <c r="AA20" s="202">
        <v>0</v>
      </c>
      <c r="AB20" s="202">
        <v>0</v>
      </c>
      <c r="AC20" s="202">
        <v>11.45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11</v>
      </c>
      <c r="AJ20" s="202">
        <v>0</v>
      </c>
      <c r="AK20" s="202">
        <v>144.22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155.4</v>
      </c>
      <c r="L21" s="202">
        <v>122.72</v>
      </c>
      <c r="M21" s="202">
        <v>48.24</v>
      </c>
      <c r="N21" s="202">
        <v>50.14</v>
      </c>
      <c r="O21" s="202">
        <v>96.32</v>
      </c>
      <c r="P21" s="202">
        <v>26.35</v>
      </c>
      <c r="Q21" s="202">
        <v>12.54</v>
      </c>
      <c r="R21" s="202">
        <v>52.11</v>
      </c>
      <c r="S21" s="202">
        <v>29.94</v>
      </c>
      <c r="T21" s="202">
        <v>0</v>
      </c>
      <c r="U21" s="202">
        <v>50.02</v>
      </c>
      <c r="V21" s="202">
        <v>8.8000000000000007</v>
      </c>
      <c r="W21" s="202">
        <v>18.04</v>
      </c>
      <c r="X21" s="202">
        <v>112.73</v>
      </c>
      <c r="Y21" s="202">
        <v>0</v>
      </c>
      <c r="Z21" s="202">
        <v>118.14</v>
      </c>
      <c r="AA21" s="202">
        <v>0</v>
      </c>
      <c r="AB21" s="202">
        <v>0</v>
      </c>
      <c r="AC21" s="202">
        <v>11.45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11</v>
      </c>
      <c r="AJ21" s="202">
        <v>0</v>
      </c>
      <c r="AK21" s="202">
        <v>144.22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155.4</v>
      </c>
      <c r="L22" s="202">
        <v>122.72</v>
      </c>
      <c r="M22" s="202">
        <v>48.24</v>
      </c>
      <c r="N22" s="202">
        <v>50.14</v>
      </c>
      <c r="O22" s="202">
        <v>96.32</v>
      </c>
      <c r="P22" s="202">
        <v>26.35</v>
      </c>
      <c r="Q22" s="202">
        <v>12.54</v>
      </c>
      <c r="R22" s="202">
        <v>52.11</v>
      </c>
      <c r="S22" s="202">
        <v>29.94</v>
      </c>
      <c r="T22" s="202">
        <v>0</v>
      </c>
      <c r="U22" s="202">
        <v>50.02</v>
      </c>
      <c r="V22" s="202">
        <v>8.8000000000000007</v>
      </c>
      <c r="W22" s="202">
        <v>18.04</v>
      </c>
      <c r="X22" s="202">
        <v>112.73</v>
      </c>
      <c r="Y22" s="202">
        <v>0</v>
      </c>
      <c r="Z22" s="202">
        <v>118.14</v>
      </c>
      <c r="AA22" s="202">
        <v>0</v>
      </c>
      <c r="AB22" s="202">
        <v>0</v>
      </c>
      <c r="AC22" s="202">
        <v>11.45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11</v>
      </c>
      <c r="AJ22" s="202">
        <v>0</v>
      </c>
      <c r="AK22" s="202">
        <v>144.22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155.4</v>
      </c>
      <c r="L23" s="202">
        <v>122.72</v>
      </c>
      <c r="M23" s="202">
        <v>48.24</v>
      </c>
      <c r="N23" s="202">
        <v>50.14</v>
      </c>
      <c r="O23" s="202">
        <v>70.83</v>
      </c>
      <c r="P23" s="202">
        <v>26.42</v>
      </c>
      <c r="Q23" s="202">
        <v>5.78</v>
      </c>
      <c r="R23" s="202">
        <v>29.87</v>
      </c>
      <c r="S23" s="202">
        <v>18.489999999999998</v>
      </c>
      <c r="T23" s="202">
        <v>0</v>
      </c>
      <c r="U23" s="202">
        <v>50.02</v>
      </c>
      <c r="V23" s="202">
        <v>8.8000000000000007</v>
      </c>
      <c r="W23" s="202">
        <v>18.04</v>
      </c>
      <c r="X23" s="202">
        <v>62.62</v>
      </c>
      <c r="Y23" s="202">
        <v>0</v>
      </c>
      <c r="Z23" s="202">
        <v>118.14</v>
      </c>
      <c r="AA23" s="202">
        <v>0</v>
      </c>
      <c r="AB23" s="202">
        <v>0</v>
      </c>
      <c r="AC23" s="202">
        <v>11.79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11</v>
      </c>
      <c r="AJ23" s="202">
        <v>0</v>
      </c>
      <c r="AK23" s="202">
        <v>99.62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155.4</v>
      </c>
      <c r="L24" s="202">
        <v>122.72</v>
      </c>
      <c r="M24" s="202">
        <v>48.24</v>
      </c>
      <c r="N24" s="202">
        <v>50.14</v>
      </c>
      <c r="O24" s="202">
        <v>70.83</v>
      </c>
      <c r="P24" s="202">
        <v>26.42</v>
      </c>
      <c r="Q24" s="202">
        <v>4.63</v>
      </c>
      <c r="R24" s="202">
        <v>18</v>
      </c>
      <c r="S24" s="202">
        <v>11.2</v>
      </c>
      <c r="T24" s="202">
        <v>0</v>
      </c>
      <c r="U24" s="202">
        <v>50.02</v>
      </c>
      <c r="V24" s="202">
        <v>8.8000000000000007</v>
      </c>
      <c r="W24" s="202">
        <v>18.04</v>
      </c>
      <c r="X24" s="202">
        <v>62.62</v>
      </c>
      <c r="Y24" s="202">
        <v>0</v>
      </c>
      <c r="Z24" s="202">
        <v>118.13</v>
      </c>
      <c r="AA24" s="202">
        <v>0</v>
      </c>
      <c r="AB24" s="202">
        <v>0</v>
      </c>
      <c r="AC24" s="202">
        <v>11.79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8.1199999999999992</v>
      </c>
      <c r="AJ24" s="202">
        <v>0</v>
      </c>
      <c r="AK24" s="202">
        <v>99.62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155.4</v>
      </c>
      <c r="L25" s="202">
        <v>122.72</v>
      </c>
      <c r="M25" s="202">
        <v>48.24</v>
      </c>
      <c r="N25" s="202">
        <v>50.14</v>
      </c>
      <c r="O25" s="202">
        <v>70.83</v>
      </c>
      <c r="P25" s="202">
        <v>26.42</v>
      </c>
      <c r="Q25" s="202">
        <v>4.63</v>
      </c>
      <c r="R25" s="202">
        <v>18</v>
      </c>
      <c r="S25" s="202">
        <v>11.2</v>
      </c>
      <c r="T25" s="202">
        <v>0</v>
      </c>
      <c r="U25" s="202">
        <v>50.02</v>
      </c>
      <c r="V25" s="202">
        <v>8.8000000000000007</v>
      </c>
      <c r="W25" s="202">
        <v>18.04</v>
      </c>
      <c r="X25" s="202">
        <v>62.62</v>
      </c>
      <c r="Y25" s="202">
        <v>0</v>
      </c>
      <c r="Z25" s="202">
        <v>118.13</v>
      </c>
      <c r="AA25" s="202">
        <v>0</v>
      </c>
      <c r="AB25" s="202">
        <v>0</v>
      </c>
      <c r="AC25" s="202">
        <v>11.79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8.1199999999999992</v>
      </c>
      <c r="AJ25" s="202">
        <v>0</v>
      </c>
      <c r="AK25" s="202">
        <v>99.62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155.4</v>
      </c>
      <c r="L26" s="202">
        <v>122.72</v>
      </c>
      <c r="M26" s="202">
        <v>48.24</v>
      </c>
      <c r="N26" s="202">
        <v>50.14</v>
      </c>
      <c r="O26" s="202">
        <v>70.83</v>
      </c>
      <c r="P26" s="202">
        <v>26.42</v>
      </c>
      <c r="Q26" s="202">
        <v>4.63</v>
      </c>
      <c r="R26" s="202">
        <v>18</v>
      </c>
      <c r="S26" s="202">
        <v>11.2</v>
      </c>
      <c r="T26" s="202">
        <v>0</v>
      </c>
      <c r="U26" s="202">
        <v>50.02</v>
      </c>
      <c r="V26" s="202">
        <v>8.8000000000000007</v>
      </c>
      <c r="W26" s="202">
        <v>18.04</v>
      </c>
      <c r="X26" s="202">
        <v>62.62</v>
      </c>
      <c r="Y26" s="202">
        <v>0</v>
      </c>
      <c r="Z26" s="202">
        <v>118.13</v>
      </c>
      <c r="AA26" s="202">
        <v>0</v>
      </c>
      <c r="AB26" s="202">
        <v>0</v>
      </c>
      <c r="AC26" s="202">
        <v>11.79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8.1199999999999992</v>
      </c>
      <c r="AJ26" s="202">
        <v>0</v>
      </c>
      <c r="AK26" s="202">
        <v>99.62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155.4</v>
      </c>
      <c r="L27" s="202">
        <v>122.72</v>
      </c>
      <c r="M27" s="202">
        <v>48.24</v>
      </c>
      <c r="N27" s="202">
        <v>50.14</v>
      </c>
      <c r="O27" s="202">
        <v>70.83</v>
      </c>
      <c r="P27" s="202">
        <v>26.42</v>
      </c>
      <c r="Q27" s="202">
        <v>4.63</v>
      </c>
      <c r="R27" s="202">
        <v>18</v>
      </c>
      <c r="S27" s="202">
        <v>11.2</v>
      </c>
      <c r="T27" s="202">
        <v>0</v>
      </c>
      <c r="U27" s="202">
        <v>50.02</v>
      </c>
      <c r="V27" s="202">
        <v>8.8000000000000007</v>
      </c>
      <c r="W27" s="202">
        <v>18.04</v>
      </c>
      <c r="X27" s="202">
        <v>62.62</v>
      </c>
      <c r="Y27" s="202">
        <v>0</v>
      </c>
      <c r="Z27" s="202">
        <v>118.13</v>
      </c>
      <c r="AA27" s="202">
        <v>0</v>
      </c>
      <c r="AB27" s="202">
        <v>0</v>
      </c>
      <c r="AC27" s="202">
        <v>11.79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11</v>
      </c>
      <c r="AJ27" s="202">
        <v>0</v>
      </c>
      <c r="AK27" s="202">
        <v>99.62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7.09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155.4</v>
      </c>
      <c r="L28" s="202">
        <v>122.72</v>
      </c>
      <c r="M28" s="202">
        <v>48.24</v>
      </c>
      <c r="N28" s="202">
        <v>50.14</v>
      </c>
      <c r="O28" s="202">
        <v>70.83</v>
      </c>
      <c r="P28" s="202">
        <v>26.42</v>
      </c>
      <c r="Q28" s="202">
        <v>4.63</v>
      </c>
      <c r="R28" s="202">
        <v>18</v>
      </c>
      <c r="S28" s="202">
        <v>11.2</v>
      </c>
      <c r="T28" s="202">
        <v>0</v>
      </c>
      <c r="U28" s="202">
        <v>50.02</v>
      </c>
      <c r="V28" s="202">
        <v>8.8000000000000007</v>
      </c>
      <c r="W28" s="202">
        <v>18.04</v>
      </c>
      <c r="X28" s="202">
        <v>62.62</v>
      </c>
      <c r="Y28" s="202">
        <v>0</v>
      </c>
      <c r="Z28" s="202">
        <v>118.13</v>
      </c>
      <c r="AA28" s="202">
        <v>0</v>
      </c>
      <c r="AB28" s="202">
        <v>0</v>
      </c>
      <c r="AC28" s="202">
        <v>11.79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8.1199999999999992</v>
      </c>
      <c r="AJ28" s="202">
        <v>0</v>
      </c>
      <c r="AK28" s="202">
        <v>99.62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17.940000000000001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155.4</v>
      </c>
      <c r="L29" s="202">
        <v>122.72</v>
      </c>
      <c r="M29" s="202">
        <v>48.24</v>
      </c>
      <c r="N29" s="202">
        <v>50.14</v>
      </c>
      <c r="O29" s="202">
        <v>70.83</v>
      </c>
      <c r="P29" s="202">
        <v>26.42</v>
      </c>
      <c r="Q29" s="202">
        <v>4.63</v>
      </c>
      <c r="R29" s="202">
        <v>18</v>
      </c>
      <c r="S29" s="202">
        <v>11.2</v>
      </c>
      <c r="T29" s="202">
        <v>0</v>
      </c>
      <c r="U29" s="202">
        <v>49.18</v>
      </c>
      <c r="V29" s="202">
        <v>8.8000000000000007</v>
      </c>
      <c r="W29" s="202">
        <v>18.04</v>
      </c>
      <c r="X29" s="202">
        <v>62.62</v>
      </c>
      <c r="Y29" s="202">
        <v>0</v>
      </c>
      <c r="Z29" s="202">
        <v>118.13</v>
      </c>
      <c r="AA29" s="202">
        <v>0</v>
      </c>
      <c r="AB29" s="202">
        <v>0</v>
      </c>
      <c r="AC29" s="202">
        <v>11.79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8.1199999999999992</v>
      </c>
      <c r="AJ29" s="202">
        <v>0</v>
      </c>
      <c r="AK29" s="202">
        <v>99.62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22.03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155.4</v>
      </c>
      <c r="L30" s="202">
        <v>122.72</v>
      </c>
      <c r="M30" s="202">
        <v>48.24</v>
      </c>
      <c r="N30" s="202">
        <v>50.14</v>
      </c>
      <c r="O30" s="202">
        <v>70.83</v>
      </c>
      <c r="P30" s="202">
        <v>26.42</v>
      </c>
      <c r="Q30" s="202">
        <v>4.63</v>
      </c>
      <c r="R30" s="202">
        <v>18</v>
      </c>
      <c r="S30" s="202">
        <v>11.2</v>
      </c>
      <c r="T30" s="202">
        <v>0</v>
      </c>
      <c r="U30" s="202">
        <v>49.18</v>
      </c>
      <c r="V30" s="202">
        <v>8.8000000000000007</v>
      </c>
      <c r="W30" s="202">
        <v>18.04</v>
      </c>
      <c r="X30" s="202">
        <v>62.62</v>
      </c>
      <c r="Y30" s="202">
        <v>0</v>
      </c>
      <c r="Z30" s="202">
        <v>118.13</v>
      </c>
      <c r="AA30" s="202">
        <v>0</v>
      </c>
      <c r="AB30" s="202">
        <v>0</v>
      </c>
      <c r="AC30" s="202">
        <v>11.79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8.3800000000000008</v>
      </c>
      <c r="AJ30" s="202">
        <v>0</v>
      </c>
      <c r="AK30" s="202">
        <v>99.62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28.46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155.4</v>
      </c>
      <c r="L31" s="202">
        <v>122.72</v>
      </c>
      <c r="M31" s="202">
        <v>48.24</v>
      </c>
      <c r="N31" s="202">
        <v>50.14</v>
      </c>
      <c r="O31" s="202">
        <v>70.83</v>
      </c>
      <c r="P31" s="202">
        <v>26.42</v>
      </c>
      <c r="Q31" s="202">
        <v>4.63</v>
      </c>
      <c r="R31" s="202">
        <v>18</v>
      </c>
      <c r="S31" s="202">
        <v>11.2</v>
      </c>
      <c r="T31" s="202">
        <v>0</v>
      </c>
      <c r="U31" s="202">
        <v>49.18</v>
      </c>
      <c r="V31" s="202">
        <v>8.8000000000000007</v>
      </c>
      <c r="W31" s="202">
        <v>18.04</v>
      </c>
      <c r="X31" s="202">
        <v>62.62</v>
      </c>
      <c r="Y31" s="202">
        <v>0</v>
      </c>
      <c r="Z31" s="202">
        <v>118.13</v>
      </c>
      <c r="AA31" s="202">
        <v>0</v>
      </c>
      <c r="AB31" s="202">
        <v>0</v>
      </c>
      <c r="AC31" s="202">
        <v>11.79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8.3800000000000008</v>
      </c>
      <c r="AJ31" s="202">
        <v>0</v>
      </c>
      <c r="AK31" s="202">
        <v>99.62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34.85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155.4</v>
      </c>
      <c r="L32" s="202">
        <v>122.72</v>
      </c>
      <c r="M32" s="202">
        <v>48.24</v>
      </c>
      <c r="N32" s="202">
        <v>50.14</v>
      </c>
      <c r="O32" s="202">
        <v>70.83</v>
      </c>
      <c r="P32" s="202">
        <v>26.42</v>
      </c>
      <c r="Q32" s="202">
        <v>4.63</v>
      </c>
      <c r="R32" s="202">
        <v>18</v>
      </c>
      <c r="S32" s="202">
        <v>11.2</v>
      </c>
      <c r="T32" s="202">
        <v>0</v>
      </c>
      <c r="U32" s="202">
        <v>49.18</v>
      </c>
      <c r="V32" s="202">
        <v>8.8000000000000007</v>
      </c>
      <c r="W32" s="202">
        <v>18.04</v>
      </c>
      <c r="X32" s="202">
        <v>62.62</v>
      </c>
      <c r="Y32" s="202">
        <v>0</v>
      </c>
      <c r="Z32" s="202">
        <v>118.13</v>
      </c>
      <c r="AA32" s="202">
        <v>0</v>
      </c>
      <c r="AB32" s="202">
        <v>0</v>
      </c>
      <c r="AC32" s="202">
        <v>11.79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8.3800000000000008</v>
      </c>
      <c r="AJ32" s="202">
        <v>0</v>
      </c>
      <c r="AK32" s="202">
        <v>99.62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38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155.4</v>
      </c>
      <c r="L33" s="202">
        <v>122.72</v>
      </c>
      <c r="M33" s="202">
        <v>48.24</v>
      </c>
      <c r="N33" s="202">
        <v>50.14</v>
      </c>
      <c r="O33" s="202">
        <v>70.83</v>
      </c>
      <c r="P33" s="202">
        <v>26.42</v>
      </c>
      <c r="Q33" s="202">
        <v>4.63</v>
      </c>
      <c r="R33" s="202">
        <v>18</v>
      </c>
      <c r="S33" s="202">
        <v>11.2</v>
      </c>
      <c r="T33" s="202">
        <v>0</v>
      </c>
      <c r="U33" s="202">
        <v>49.18</v>
      </c>
      <c r="V33" s="202">
        <v>8.8000000000000007</v>
      </c>
      <c r="W33" s="202">
        <v>18.04</v>
      </c>
      <c r="X33" s="202">
        <v>62.62</v>
      </c>
      <c r="Y33" s="202">
        <v>0</v>
      </c>
      <c r="Z33" s="202">
        <v>118.13</v>
      </c>
      <c r="AA33" s="202">
        <v>0</v>
      </c>
      <c r="AB33" s="202">
        <v>0</v>
      </c>
      <c r="AC33" s="202">
        <v>11.79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8.3800000000000008</v>
      </c>
      <c r="AJ33" s="202">
        <v>0</v>
      </c>
      <c r="AK33" s="202">
        <v>99.62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38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155.4</v>
      </c>
      <c r="L34" s="202">
        <v>122.72</v>
      </c>
      <c r="M34" s="202">
        <v>48.24</v>
      </c>
      <c r="N34" s="202">
        <v>50.14</v>
      </c>
      <c r="O34" s="202">
        <v>70.83</v>
      </c>
      <c r="P34" s="202">
        <v>26.42</v>
      </c>
      <c r="Q34" s="202">
        <v>4.63</v>
      </c>
      <c r="R34" s="202">
        <v>18</v>
      </c>
      <c r="S34" s="202">
        <v>11.2</v>
      </c>
      <c r="T34" s="202">
        <v>0</v>
      </c>
      <c r="U34" s="202">
        <v>49.18</v>
      </c>
      <c r="V34" s="202">
        <v>8.8000000000000007</v>
      </c>
      <c r="W34" s="202">
        <v>18.04</v>
      </c>
      <c r="X34" s="202">
        <v>62.62</v>
      </c>
      <c r="Y34" s="202">
        <v>0</v>
      </c>
      <c r="Z34" s="202">
        <v>118.14</v>
      </c>
      <c r="AA34" s="202">
        <v>0</v>
      </c>
      <c r="AB34" s="202">
        <v>0</v>
      </c>
      <c r="AC34" s="202">
        <v>11.79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11</v>
      </c>
      <c r="AJ34" s="202">
        <v>0</v>
      </c>
      <c r="AK34" s="202">
        <v>99.62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38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155.4</v>
      </c>
      <c r="L35" s="202">
        <v>122.72</v>
      </c>
      <c r="M35" s="202">
        <v>48.24</v>
      </c>
      <c r="N35" s="202">
        <v>50.14</v>
      </c>
      <c r="O35" s="202">
        <v>70.83</v>
      </c>
      <c r="P35" s="202">
        <v>26.42</v>
      </c>
      <c r="Q35" s="202">
        <v>4.63</v>
      </c>
      <c r="R35" s="202">
        <v>18</v>
      </c>
      <c r="S35" s="202">
        <v>11.2</v>
      </c>
      <c r="T35" s="202">
        <v>0</v>
      </c>
      <c r="U35" s="202">
        <v>49.18</v>
      </c>
      <c r="V35" s="202">
        <v>8.8000000000000007</v>
      </c>
      <c r="W35" s="202">
        <v>18.04</v>
      </c>
      <c r="X35" s="202">
        <v>62.62</v>
      </c>
      <c r="Y35" s="202">
        <v>0</v>
      </c>
      <c r="Z35" s="202">
        <v>118.13</v>
      </c>
      <c r="AA35" s="202">
        <v>0</v>
      </c>
      <c r="AB35" s="202">
        <v>0</v>
      </c>
      <c r="AC35" s="202">
        <v>11.45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11</v>
      </c>
      <c r="AJ35" s="202">
        <v>0</v>
      </c>
      <c r="AK35" s="202">
        <v>146.01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38.5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155.4</v>
      </c>
      <c r="L36" s="202">
        <v>122.72</v>
      </c>
      <c r="M36" s="202">
        <v>48.24</v>
      </c>
      <c r="N36" s="202">
        <v>50.14</v>
      </c>
      <c r="O36" s="202">
        <v>70.83</v>
      </c>
      <c r="P36" s="202">
        <v>26.42</v>
      </c>
      <c r="Q36" s="202">
        <v>4.63</v>
      </c>
      <c r="R36" s="202">
        <v>18</v>
      </c>
      <c r="S36" s="202">
        <v>11.2</v>
      </c>
      <c r="T36" s="202">
        <v>0</v>
      </c>
      <c r="U36" s="202">
        <v>49.18</v>
      </c>
      <c r="V36" s="202">
        <v>8.8000000000000007</v>
      </c>
      <c r="W36" s="202">
        <v>18.04</v>
      </c>
      <c r="X36" s="202">
        <v>62.62</v>
      </c>
      <c r="Y36" s="202">
        <v>0</v>
      </c>
      <c r="Z36" s="202">
        <v>118.13</v>
      </c>
      <c r="AA36" s="202">
        <v>0</v>
      </c>
      <c r="AB36" s="202">
        <v>0</v>
      </c>
      <c r="AC36" s="202">
        <v>11.45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11</v>
      </c>
      <c r="AJ36" s="202">
        <v>0</v>
      </c>
      <c r="AK36" s="202">
        <v>146.01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38.5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155.41</v>
      </c>
      <c r="L37" s="202">
        <v>122.72</v>
      </c>
      <c r="M37" s="202">
        <v>48.24</v>
      </c>
      <c r="N37" s="202">
        <v>50.14</v>
      </c>
      <c r="O37" s="202">
        <v>70.83</v>
      </c>
      <c r="P37" s="202">
        <v>26.36</v>
      </c>
      <c r="Q37" s="202">
        <v>4.63</v>
      </c>
      <c r="R37" s="202">
        <v>18</v>
      </c>
      <c r="S37" s="202">
        <v>11.2</v>
      </c>
      <c r="T37" s="202">
        <v>0</v>
      </c>
      <c r="U37" s="202">
        <v>49.18</v>
      </c>
      <c r="V37" s="202">
        <v>8.8000000000000007</v>
      </c>
      <c r="W37" s="202">
        <v>18.04</v>
      </c>
      <c r="X37" s="202">
        <v>62.62</v>
      </c>
      <c r="Y37" s="202">
        <v>0</v>
      </c>
      <c r="Z37" s="202">
        <v>118.14</v>
      </c>
      <c r="AA37" s="202">
        <v>0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11</v>
      </c>
      <c r="AJ37" s="202">
        <v>0</v>
      </c>
      <c r="AK37" s="202">
        <v>136.47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38.5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155.41</v>
      </c>
      <c r="L38" s="202">
        <v>122.72</v>
      </c>
      <c r="M38" s="202">
        <v>48.24</v>
      </c>
      <c r="N38" s="202">
        <v>50.14</v>
      </c>
      <c r="O38" s="202">
        <v>70.83</v>
      </c>
      <c r="P38" s="202">
        <v>26.36</v>
      </c>
      <c r="Q38" s="202">
        <v>4.63</v>
      </c>
      <c r="R38" s="202">
        <v>18</v>
      </c>
      <c r="S38" s="202">
        <v>11.2</v>
      </c>
      <c r="T38" s="202">
        <v>0</v>
      </c>
      <c r="U38" s="202">
        <v>49.18</v>
      </c>
      <c r="V38" s="202">
        <v>8.8000000000000007</v>
      </c>
      <c r="W38" s="202">
        <v>18.04</v>
      </c>
      <c r="X38" s="202">
        <v>62.62</v>
      </c>
      <c r="Y38" s="202">
        <v>0</v>
      </c>
      <c r="Z38" s="202">
        <v>118.14</v>
      </c>
      <c r="AA38" s="202">
        <v>0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11</v>
      </c>
      <c r="AJ38" s="202">
        <v>0</v>
      </c>
      <c r="AK38" s="202">
        <v>139.75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38.5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155.41</v>
      </c>
      <c r="L39" s="202">
        <v>122.72</v>
      </c>
      <c r="M39" s="202">
        <v>50.25</v>
      </c>
      <c r="N39" s="202">
        <v>50.14</v>
      </c>
      <c r="O39" s="202">
        <v>70.83</v>
      </c>
      <c r="P39" s="202">
        <v>26.36</v>
      </c>
      <c r="Q39" s="202">
        <v>4.63</v>
      </c>
      <c r="R39" s="202">
        <v>18</v>
      </c>
      <c r="S39" s="202">
        <v>11.2</v>
      </c>
      <c r="T39" s="202">
        <v>0</v>
      </c>
      <c r="U39" s="202">
        <v>49.18</v>
      </c>
      <c r="V39" s="202">
        <v>8.8000000000000007</v>
      </c>
      <c r="W39" s="202">
        <v>15.58</v>
      </c>
      <c r="X39" s="202">
        <v>62.62</v>
      </c>
      <c r="Y39" s="202">
        <v>0</v>
      </c>
      <c r="Z39" s="202">
        <v>118.14</v>
      </c>
      <c r="AA39" s="202">
        <v>0</v>
      </c>
      <c r="AB39" s="202">
        <v>0</v>
      </c>
      <c r="AC39" s="202">
        <v>12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11</v>
      </c>
      <c r="AJ39" s="202">
        <v>0</v>
      </c>
      <c r="AK39" s="202">
        <v>138.91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38.5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155.41</v>
      </c>
      <c r="L40" s="202">
        <v>122.72</v>
      </c>
      <c r="M40" s="202">
        <v>50.25</v>
      </c>
      <c r="N40" s="202">
        <v>50.14</v>
      </c>
      <c r="O40" s="202">
        <v>70.83</v>
      </c>
      <c r="P40" s="202">
        <v>26.36</v>
      </c>
      <c r="Q40" s="202">
        <v>4.63</v>
      </c>
      <c r="R40" s="202">
        <v>18</v>
      </c>
      <c r="S40" s="202">
        <v>11.2</v>
      </c>
      <c r="T40" s="202">
        <v>0</v>
      </c>
      <c r="U40" s="202">
        <v>49.18</v>
      </c>
      <c r="V40" s="202">
        <v>8.8000000000000007</v>
      </c>
      <c r="W40" s="202">
        <v>15.58</v>
      </c>
      <c r="X40" s="202">
        <v>62.62</v>
      </c>
      <c r="Y40" s="202">
        <v>0</v>
      </c>
      <c r="Z40" s="202">
        <v>118.14</v>
      </c>
      <c r="AA40" s="202">
        <v>0</v>
      </c>
      <c r="AB40" s="202">
        <v>0</v>
      </c>
      <c r="AC40" s="202">
        <v>12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11</v>
      </c>
      <c r="AJ40" s="202">
        <v>0</v>
      </c>
      <c r="AK40" s="202">
        <v>138.63999999999999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38.5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155.41</v>
      </c>
      <c r="L41" s="202">
        <v>122.72</v>
      </c>
      <c r="M41" s="202">
        <v>48.24</v>
      </c>
      <c r="N41" s="202">
        <v>50.14</v>
      </c>
      <c r="O41" s="202">
        <v>70.83</v>
      </c>
      <c r="P41" s="202">
        <v>26.07</v>
      </c>
      <c r="Q41" s="202">
        <v>4.63</v>
      </c>
      <c r="R41" s="202">
        <v>18</v>
      </c>
      <c r="S41" s="202">
        <v>11.2</v>
      </c>
      <c r="T41" s="202">
        <v>0</v>
      </c>
      <c r="U41" s="202">
        <v>49.18</v>
      </c>
      <c r="V41" s="202">
        <v>8.8000000000000007</v>
      </c>
      <c r="W41" s="202">
        <v>18.04</v>
      </c>
      <c r="X41" s="202">
        <v>162.62</v>
      </c>
      <c r="Y41" s="202">
        <v>0</v>
      </c>
      <c r="Z41" s="202">
        <v>118.14</v>
      </c>
      <c r="AA41" s="202">
        <v>0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11</v>
      </c>
      <c r="AJ41" s="202">
        <v>0</v>
      </c>
      <c r="AK41" s="202">
        <v>152.85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38.5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155.41</v>
      </c>
      <c r="L42" s="202">
        <v>122.72</v>
      </c>
      <c r="M42" s="202">
        <v>48.24</v>
      </c>
      <c r="N42" s="202">
        <v>50.14</v>
      </c>
      <c r="O42" s="202">
        <v>70.83</v>
      </c>
      <c r="P42" s="202">
        <v>26.07</v>
      </c>
      <c r="Q42" s="202">
        <v>4.63</v>
      </c>
      <c r="R42" s="202">
        <v>18</v>
      </c>
      <c r="S42" s="202">
        <v>11.2</v>
      </c>
      <c r="T42" s="202">
        <v>0</v>
      </c>
      <c r="U42" s="202">
        <v>49.18</v>
      </c>
      <c r="V42" s="202">
        <v>8.8000000000000007</v>
      </c>
      <c r="W42" s="202">
        <v>18.04</v>
      </c>
      <c r="X42" s="202">
        <v>162.62</v>
      </c>
      <c r="Y42" s="202">
        <v>0</v>
      </c>
      <c r="Z42" s="202">
        <v>118.14</v>
      </c>
      <c r="AA42" s="202">
        <v>0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11</v>
      </c>
      <c r="AJ42" s="202">
        <v>0</v>
      </c>
      <c r="AK42" s="202">
        <v>152.85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38.5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155.41</v>
      </c>
      <c r="L43" s="202">
        <v>122.72</v>
      </c>
      <c r="M43" s="202">
        <v>48.24</v>
      </c>
      <c r="N43" s="202">
        <v>50.14</v>
      </c>
      <c r="O43" s="202">
        <v>70.83</v>
      </c>
      <c r="P43" s="202">
        <v>26.07</v>
      </c>
      <c r="Q43" s="202">
        <v>4.63</v>
      </c>
      <c r="R43" s="202">
        <v>18</v>
      </c>
      <c r="S43" s="202">
        <v>11.2</v>
      </c>
      <c r="T43" s="202">
        <v>0</v>
      </c>
      <c r="U43" s="202">
        <v>49.18</v>
      </c>
      <c r="V43" s="202">
        <v>8.8000000000000007</v>
      </c>
      <c r="W43" s="202">
        <v>18.04</v>
      </c>
      <c r="X43" s="202">
        <v>162.62</v>
      </c>
      <c r="Y43" s="202">
        <v>0</v>
      </c>
      <c r="Z43" s="202">
        <v>118.14</v>
      </c>
      <c r="AA43" s="202">
        <v>0</v>
      </c>
      <c r="AB43" s="202">
        <v>0</v>
      </c>
      <c r="AC43" s="202">
        <v>12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11</v>
      </c>
      <c r="AJ43" s="202">
        <v>0</v>
      </c>
      <c r="AK43" s="202">
        <v>159.62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38.5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155.41</v>
      </c>
      <c r="L44" s="202">
        <v>122.72</v>
      </c>
      <c r="M44" s="202">
        <v>48.24</v>
      </c>
      <c r="N44" s="202">
        <v>50.14</v>
      </c>
      <c r="O44" s="202">
        <v>70.83</v>
      </c>
      <c r="P44" s="202">
        <v>26.07</v>
      </c>
      <c r="Q44" s="202">
        <v>4.63</v>
      </c>
      <c r="R44" s="202">
        <v>18</v>
      </c>
      <c r="S44" s="202">
        <v>11.2</v>
      </c>
      <c r="T44" s="202">
        <v>0</v>
      </c>
      <c r="U44" s="202">
        <v>49.18</v>
      </c>
      <c r="V44" s="202">
        <v>8.8000000000000007</v>
      </c>
      <c r="W44" s="202">
        <v>18.04</v>
      </c>
      <c r="X44" s="202">
        <v>162.62</v>
      </c>
      <c r="Y44" s="202">
        <v>0</v>
      </c>
      <c r="Z44" s="202">
        <v>118.14</v>
      </c>
      <c r="AA44" s="202">
        <v>0</v>
      </c>
      <c r="AB44" s="202">
        <v>0</v>
      </c>
      <c r="AC44" s="202">
        <v>12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11</v>
      </c>
      <c r="AJ44" s="202">
        <v>0</v>
      </c>
      <c r="AK44" s="202">
        <v>159.62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38.5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180.36</v>
      </c>
      <c r="L45" s="202">
        <v>139.69</v>
      </c>
      <c r="M45" s="202">
        <v>53.6</v>
      </c>
      <c r="N45" s="202">
        <v>50.14</v>
      </c>
      <c r="O45" s="202">
        <v>70.83</v>
      </c>
      <c r="P45" s="202">
        <v>26.07</v>
      </c>
      <c r="Q45" s="202">
        <v>4.63</v>
      </c>
      <c r="R45" s="202">
        <v>18</v>
      </c>
      <c r="S45" s="202">
        <v>11.2</v>
      </c>
      <c r="T45" s="202">
        <v>0</v>
      </c>
      <c r="U45" s="202">
        <v>49.18</v>
      </c>
      <c r="V45" s="202">
        <v>8.8000000000000007</v>
      </c>
      <c r="W45" s="202">
        <v>18.04</v>
      </c>
      <c r="X45" s="202">
        <v>162.62</v>
      </c>
      <c r="Y45" s="202">
        <v>0</v>
      </c>
      <c r="Z45" s="202">
        <v>118.14</v>
      </c>
      <c r="AA45" s="202">
        <v>0</v>
      </c>
      <c r="AB45" s="202">
        <v>0</v>
      </c>
      <c r="AC45" s="202">
        <v>12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11</v>
      </c>
      <c r="AJ45" s="202">
        <v>0</v>
      </c>
      <c r="AK45" s="202">
        <v>159.62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38.5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180.36</v>
      </c>
      <c r="L46" s="202">
        <v>139.69</v>
      </c>
      <c r="M46" s="202">
        <v>53.6</v>
      </c>
      <c r="N46" s="202">
        <v>50.14</v>
      </c>
      <c r="O46" s="202">
        <v>70.83</v>
      </c>
      <c r="P46" s="202">
        <v>26.07</v>
      </c>
      <c r="Q46" s="202">
        <v>4.63</v>
      </c>
      <c r="R46" s="202">
        <v>18</v>
      </c>
      <c r="S46" s="202">
        <v>11.2</v>
      </c>
      <c r="T46" s="202">
        <v>0</v>
      </c>
      <c r="U46" s="202">
        <v>49.18</v>
      </c>
      <c r="V46" s="202">
        <v>8.8000000000000007</v>
      </c>
      <c r="W46" s="202">
        <v>18.04</v>
      </c>
      <c r="X46" s="202">
        <v>162.62</v>
      </c>
      <c r="Y46" s="202">
        <v>0</v>
      </c>
      <c r="Z46" s="202">
        <v>118.14</v>
      </c>
      <c r="AA46" s="202">
        <v>0</v>
      </c>
      <c r="AB46" s="202">
        <v>0</v>
      </c>
      <c r="AC46" s="202">
        <v>12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11</v>
      </c>
      <c r="AJ46" s="202">
        <v>0</v>
      </c>
      <c r="AK46" s="202">
        <v>159.62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38.5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183.31</v>
      </c>
      <c r="L47" s="202">
        <v>142.03</v>
      </c>
      <c r="M47" s="202">
        <v>53.6</v>
      </c>
      <c r="N47" s="202">
        <v>50.14</v>
      </c>
      <c r="O47" s="202">
        <v>70.83</v>
      </c>
      <c r="P47" s="202">
        <v>26.07</v>
      </c>
      <c r="Q47" s="202">
        <v>5.78</v>
      </c>
      <c r="R47" s="202">
        <v>27.2</v>
      </c>
      <c r="S47" s="202">
        <v>16.809999999999999</v>
      </c>
      <c r="T47" s="202">
        <v>0</v>
      </c>
      <c r="U47" s="202">
        <v>49.67</v>
      </c>
      <c r="V47" s="202">
        <v>8.8000000000000007</v>
      </c>
      <c r="W47" s="202">
        <v>18.04</v>
      </c>
      <c r="X47" s="202">
        <v>162.72999999999999</v>
      </c>
      <c r="Y47" s="202">
        <v>0</v>
      </c>
      <c r="Z47" s="202">
        <v>118.13</v>
      </c>
      <c r="AA47" s="202">
        <v>0</v>
      </c>
      <c r="AB47" s="202">
        <v>0</v>
      </c>
      <c r="AC47" s="202">
        <v>12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11</v>
      </c>
      <c r="AJ47" s="202">
        <v>0</v>
      </c>
      <c r="AK47" s="202">
        <v>159.62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38.5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183.31</v>
      </c>
      <c r="L48" s="202">
        <v>142.03</v>
      </c>
      <c r="M48" s="202">
        <v>53.6</v>
      </c>
      <c r="N48" s="202">
        <v>50.14</v>
      </c>
      <c r="O48" s="202">
        <v>70.83</v>
      </c>
      <c r="P48" s="202">
        <v>26.07</v>
      </c>
      <c r="Q48" s="202">
        <v>5.78</v>
      </c>
      <c r="R48" s="202">
        <v>27.2</v>
      </c>
      <c r="S48" s="202">
        <v>16.809999999999999</v>
      </c>
      <c r="T48" s="202">
        <v>0</v>
      </c>
      <c r="U48" s="202">
        <v>49.67</v>
      </c>
      <c r="V48" s="202">
        <v>8.8000000000000007</v>
      </c>
      <c r="W48" s="202">
        <v>18.04</v>
      </c>
      <c r="X48" s="202">
        <v>162.72999999999999</v>
      </c>
      <c r="Y48" s="202">
        <v>0</v>
      </c>
      <c r="Z48" s="202">
        <v>118.13</v>
      </c>
      <c r="AA48" s="202">
        <v>0</v>
      </c>
      <c r="AB48" s="202">
        <v>0</v>
      </c>
      <c r="AC48" s="202">
        <v>12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11</v>
      </c>
      <c r="AJ48" s="202">
        <v>0</v>
      </c>
      <c r="AK48" s="202">
        <v>159.62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38.5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180.36</v>
      </c>
      <c r="L49" s="202">
        <v>148.21</v>
      </c>
      <c r="M49" s="202">
        <v>53.6</v>
      </c>
      <c r="N49" s="202">
        <v>50.14</v>
      </c>
      <c r="O49" s="202">
        <v>70.83</v>
      </c>
      <c r="P49" s="202">
        <v>26.07</v>
      </c>
      <c r="Q49" s="202">
        <v>4.63</v>
      </c>
      <c r="R49" s="202">
        <v>18</v>
      </c>
      <c r="S49" s="202">
        <v>11.2</v>
      </c>
      <c r="T49" s="202">
        <v>0</v>
      </c>
      <c r="U49" s="202">
        <v>49.67</v>
      </c>
      <c r="V49" s="202">
        <v>8.8000000000000007</v>
      </c>
      <c r="W49" s="202">
        <v>18.04</v>
      </c>
      <c r="X49" s="202">
        <v>162.72999999999999</v>
      </c>
      <c r="Y49" s="202">
        <v>0</v>
      </c>
      <c r="Z49" s="202">
        <v>118.13</v>
      </c>
      <c r="AA49" s="202">
        <v>0</v>
      </c>
      <c r="AB49" s="202">
        <v>0</v>
      </c>
      <c r="AC49" s="202">
        <v>12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11</v>
      </c>
      <c r="AJ49" s="202">
        <v>0</v>
      </c>
      <c r="AK49" s="202">
        <v>159.62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38.5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180.36</v>
      </c>
      <c r="L50" s="202">
        <v>136.62</v>
      </c>
      <c r="M50" s="202">
        <v>53.6</v>
      </c>
      <c r="N50" s="202">
        <v>50.14</v>
      </c>
      <c r="O50" s="202">
        <v>70.83</v>
      </c>
      <c r="P50" s="202">
        <v>26.07</v>
      </c>
      <c r="Q50" s="202">
        <v>4.63</v>
      </c>
      <c r="R50" s="202">
        <v>18</v>
      </c>
      <c r="S50" s="202">
        <v>11.2</v>
      </c>
      <c r="T50" s="202">
        <v>0</v>
      </c>
      <c r="U50" s="202">
        <v>49.67</v>
      </c>
      <c r="V50" s="202">
        <v>8.8000000000000007</v>
      </c>
      <c r="W50" s="202">
        <v>18.04</v>
      </c>
      <c r="X50" s="202">
        <v>162.72999999999999</v>
      </c>
      <c r="Y50" s="202">
        <v>0</v>
      </c>
      <c r="Z50" s="202">
        <v>118.13</v>
      </c>
      <c r="AA50" s="202">
        <v>0</v>
      </c>
      <c r="AB50" s="202">
        <v>0</v>
      </c>
      <c r="AC50" s="202">
        <v>12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11</v>
      </c>
      <c r="AJ50" s="202">
        <v>0</v>
      </c>
      <c r="AK50" s="202">
        <v>159.62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38.5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180.36</v>
      </c>
      <c r="L51" s="202">
        <v>134.68</v>
      </c>
      <c r="M51" s="202">
        <v>53.6</v>
      </c>
      <c r="N51" s="202">
        <v>50.14</v>
      </c>
      <c r="O51" s="202">
        <v>70.83</v>
      </c>
      <c r="P51" s="202">
        <v>26.29</v>
      </c>
      <c r="Q51" s="202">
        <v>4.63</v>
      </c>
      <c r="R51" s="202">
        <v>18</v>
      </c>
      <c r="S51" s="202">
        <v>11.2</v>
      </c>
      <c r="T51" s="202">
        <v>0</v>
      </c>
      <c r="U51" s="202">
        <v>50.02</v>
      </c>
      <c r="V51" s="202">
        <v>8.8000000000000007</v>
      </c>
      <c r="W51" s="202">
        <v>18.04</v>
      </c>
      <c r="X51" s="202">
        <v>162.72999999999999</v>
      </c>
      <c r="Y51" s="202">
        <v>0</v>
      </c>
      <c r="Z51" s="202">
        <v>118.13</v>
      </c>
      <c r="AA51" s="202">
        <v>0</v>
      </c>
      <c r="AB51" s="202">
        <v>0</v>
      </c>
      <c r="AC51" s="202">
        <v>11.45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7.11</v>
      </c>
      <c r="AJ51" s="202">
        <v>0</v>
      </c>
      <c r="AK51" s="202">
        <v>147.44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38.5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155.4</v>
      </c>
      <c r="L52" s="202">
        <v>167.54</v>
      </c>
      <c r="M52" s="202">
        <v>53.6</v>
      </c>
      <c r="N52" s="202">
        <v>50.14</v>
      </c>
      <c r="O52" s="202">
        <v>70.83</v>
      </c>
      <c r="P52" s="202">
        <v>26.29</v>
      </c>
      <c r="Q52" s="202">
        <v>4.63</v>
      </c>
      <c r="R52" s="202">
        <v>18</v>
      </c>
      <c r="S52" s="202">
        <v>11.2</v>
      </c>
      <c r="T52" s="202">
        <v>0</v>
      </c>
      <c r="U52" s="202">
        <v>50.02</v>
      </c>
      <c r="V52" s="202">
        <v>8.8000000000000007</v>
      </c>
      <c r="W52" s="202">
        <v>18.04</v>
      </c>
      <c r="X52" s="202">
        <v>162.72999999999999</v>
      </c>
      <c r="Y52" s="202">
        <v>0</v>
      </c>
      <c r="Z52" s="202">
        <v>118.13</v>
      </c>
      <c r="AA52" s="202">
        <v>0</v>
      </c>
      <c r="AB52" s="202">
        <v>0</v>
      </c>
      <c r="AC52" s="202">
        <v>11.45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7.11</v>
      </c>
      <c r="AJ52" s="202">
        <v>0</v>
      </c>
      <c r="AK52" s="202">
        <v>147.44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38.5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155.4</v>
      </c>
      <c r="L53" s="202">
        <v>199.44</v>
      </c>
      <c r="M53" s="202">
        <v>53.6</v>
      </c>
      <c r="N53" s="202">
        <v>50.14</v>
      </c>
      <c r="O53" s="202">
        <v>70.83</v>
      </c>
      <c r="P53" s="202">
        <v>26.07</v>
      </c>
      <c r="Q53" s="202">
        <v>4.63</v>
      </c>
      <c r="R53" s="202">
        <v>18</v>
      </c>
      <c r="S53" s="202">
        <v>11.2</v>
      </c>
      <c r="T53" s="202">
        <v>0</v>
      </c>
      <c r="U53" s="202">
        <v>50.02</v>
      </c>
      <c r="V53" s="202">
        <v>8.8000000000000007</v>
      </c>
      <c r="W53" s="202">
        <v>18.04</v>
      </c>
      <c r="X53" s="202">
        <v>162.72999999999999</v>
      </c>
      <c r="Y53" s="202">
        <v>0</v>
      </c>
      <c r="Z53" s="202">
        <v>118.13</v>
      </c>
      <c r="AA53" s="202">
        <v>0</v>
      </c>
      <c r="AB53" s="202">
        <v>0</v>
      </c>
      <c r="AC53" s="202">
        <v>11.97</v>
      </c>
      <c r="AD53" s="202">
        <v>5.83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11</v>
      </c>
      <c r="AJ53" s="202">
        <v>0</v>
      </c>
      <c r="AK53" s="202">
        <v>147.44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38.5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155.4</v>
      </c>
      <c r="L54" s="202">
        <v>169.48</v>
      </c>
      <c r="M54" s="202">
        <v>53.6</v>
      </c>
      <c r="N54" s="202">
        <v>50.14</v>
      </c>
      <c r="O54" s="202">
        <v>70.83</v>
      </c>
      <c r="P54" s="202">
        <v>26.07</v>
      </c>
      <c r="Q54" s="202">
        <v>4.63</v>
      </c>
      <c r="R54" s="202">
        <v>18</v>
      </c>
      <c r="S54" s="202">
        <v>11.2</v>
      </c>
      <c r="T54" s="202">
        <v>0</v>
      </c>
      <c r="U54" s="202">
        <v>50.02</v>
      </c>
      <c r="V54" s="202">
        <v>8.8000000000000007</v>
      </c>
      <c r="W54" s="202">
        <v>18.04</v>
      </c>
      <c r="X54" s="202">
        <v>162.72999999999999</v>
      </c>
      <c r="Y54" s="202">
        <v>0</v>
      </c>
      <c r="Z54" s="202">
        <v>118.13</v>
      </c>
      <c r="AA54" s="202">
        <v>0</v>
      </c>
      <c r="AB54" s="202">
        <v>0</v>
      </c>
      <c r="AC54" s="202">
        <v>11.97</v>
      </c>
      <c r="AD54" s="202">
        <v>5.83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11</v>
      </c>
      <c r="AJ54" s="202">
        <v>0</v>
      </c>
      <c r="AK54" s="202">
        <v>147.44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38.5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155.4</v>
      </c>
      <c r="L55" s="202">
        <v>203.31</v>
      </c>
      <c r="M55" s="202">
        <v>53.6</v>
      </c>
      <c r="N55" s="202">
        <v>50.14</v>
      </c>
      <c r="O55" s="202">
        <v>70.83</v>
      </c>
      <c r="P55" s="202">
        <v>26.07</v>
      </c>
      <c r="Q55" s="202">
        <v>4.63</v>
      </c>
      <c r="R55" s="202">
        <v>18</v>
      </c>
      <c r="S55" s="202">
        <v>11.2</v>
      </c>
      <c r="T55" s="202">
        <v>0</v>
      </c>
      <c r="U55" s="202">
        <v>50.02</v>
      </c>
      <c r="V55" s="202">
        <v>8.8000000000000007</v>
      </c>
      <c r="W55" s="202">
        <v>14.77</v>
      </c>
      <c r="X55" s="202">
        <v>94.78</v>
      </c>
      <c r="Y55" s="202">
        <v>0</v>
      </c>
      <c r="Z55" s="202">
        <v>118.13</v>
      </c>
      <c r="AA55" s="202">
        <v>0</v>
      </c>
      <c r="AB55" s="202">
        <v>0</v>
      </c>
      <c r="AC55" s="202">
        <v>11.97</v>
      </c>
      <c r="AD55" s="202">
        <v>5.83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11</v>
      </c>
      <c r="AJ55" s="202">
        <v>0</v>
      </c>
      <c r="AK55" s="202">
        <v>151.62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38.5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155.4</v>
      </c>
      <c r="L56" s="202">
        <v>242.93</v>
      </c>
      <c r="M56" s="202">
        <v>53.6</v>
      </c>
      <c r="N56" s="202">
        <v>50.14</v>
      </c>
      <c r="O56" s="202">
        <v>70.83</v>
      </c>
      <c r="P56" s="202">
        <v>26.07</v>
      </c>
      <c r="Q56" s="202">
        <v>4.63</v>
      </c>
      <c r="R56" s="202">
        <v>18</v>
      </c>
      <c r="S56" s="202">
        <v>11.2</v>
      </c>
      <c r="T56" s="202">
        <v>0</v>
      </c>
      <c r="U56" s="202">
        <v>50.02</v>
      </c>
      <c r="V56" s="202">
        <v>8.8000000000000007</v>
      </c>
      <c r="W56" s="202">
        <v>14.77</v>
      </c>
      <c r="X56" s="202">
        <v>62.73</v>
      </c>
      <c r="Y56" s="202">
        <v>0</v>
      </c>
      <c r="Z56" s="202">
        <v>118.13</v>
      </c>
      <c r="AA56" s="202">
        <v>0</v>
      </c>
      <c r="AB56" s="202">
        <v>0</v>
      </c>
      <c r="AC56" s="202">
        <v>11.97</v>
      </c>
      <c r="AD56" s="202">
        <v>5.83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11</v>
      </c>
      <c r="AJ56" s="202">
        <v>0</v>
      </c>
      <c r="AK56" s="202">
        <v>151.62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38.5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155.4</v>
      </c>
      <c r="L57" s="202">
        <v>267.08999999999997</v>
      </c>
      <c r="M57" s="202">
        <v>53.6</v>
      </c>
      <c r="N57" s="202">
        <v>50.14</v>
      </c>
      <c r="O57" s="202">
        <v>70.83</v>
      </c>
      <c r="P57" s="202">
        <v>26.29</v>
      </c>
      <c r="Q57" s="202">
        <v>4.63</v>
      </c>
      <c r="R57" s="202">
        <v>18</v>
      </c>
      <c r="S57" s="202">
        <v>11.2</v>
      </c>
      <c r="T57" s="202">
        <v>0</v>
      </c>
      <c r="U57" s="202">
        <v>50.02</v>
      </c>
      <c r="V57" s="202">
        <v>8.8000000000000007</v>
      </c>
      <c r="W57" s="202">
        <v>14.77</v>
      </c>
      <c r="X57" s="202">
        <v>62.73</v>
      </c>
      <c r="Y57" s="202">
        <v>0</v>
      </c>
      <c r="Z57" s="202">
        <v>118.13</v>
      </c>
      <c r="AA57" s="202">
        <v>0</v>
      </c>
      <c r="AB57" s="202">
        <v>0</v>
      </c>
      <c r="AC57" s="202">
        <v>11.97</v>
      </c>
      <c r="AD57" s="202">
        <v>12.46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11</v>
      </c>
      <c r="AJ57" s="202">
        <v>0</v>
      </c>
      <c r="AK57" s="202">
        <v>144.62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38.5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155.4</v>
      </c>
      <c r="L58" s="202">
        <v>267.08999999999997</v>
      </c>
      <c r="M58" s="202">
        <v>53.6</v>
      </c>
      <c r="N58" s="202">
        <v>50.14</v>
      </c>
      <c r="O58" s="202">
        <v>70.83</v>
      </c>
      <c r="P58" s="202">
        <v>26.29</v>
      </c>
      <c r="Q58" s="202">
        <v>4.63</v>
      </c>
      <c r="R58" s="202">
        <v>18</v>
      </c>
      <c r="S58" s="202">
        <v>11.2</v>
      </c>
      <c r="T58" s="202">
        <v>0</v>
      </c>
      <c r="U58" s="202">
        <v>50.02</v>
      </c>
      <c r="V58" s="202">
        <v>8.8000000000000007</v>
      </c>
      <c r="W58" s="202">
        <v>14.77</v>
      </c>
      <c r="X58" s="202">
        <v>62.73</v>
      </c>
      <c r="Y58" s="202">
        <v>0</v>
      </c>
      <c r="Z58" s="202">
        <v>118.14</v>
      </c>
      <c r="AA58" s="202">
        <v>0</v>
      </c>
      <c r="AB58" s="202">
        <v>0</v>
      </c>
      <c r="AC58" s="202">
        <v>11.97</v>
      </c>
      <c r="AD58" s="202">
        <v>12.46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11</v>
      </c>
      <c r="AJ58" s="202">
        <v>0</v>
      </c>
      <c r="AK58" s="202">
        <v>144.62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38.5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155.4</v>
      </c>
      <c r="L59" s="202">
        <v>266.02</v>
      </c>
      <c r="M59" s="202">
        <v>53.6</v>
      </c>
      <c r="N59" s="202">
        <v>50.14</v>
      </c>
      <c r="O59" s="202">
        <v>70.83</v>
      </c>
      <c r="P59" s="202">
        <v>26.42</v>
      </c>
      <c r="Q59" s="202">
        <v>4.63</v>
      </c>
      <c r="R59" s="202">
        <v>18</v>
      </c>
      <c r="S59" s="202">
        <v>11.2</v>
      </c>
      <c r="T59" s="202">
        <v>0</v>
      </c>
      <c r="U59" s="202">
        <v>50.02</v>
      </c>
      <c r="V59" s="202">
        <v>8.8000000000000007</v>
      </c>
      <c r="W59" s="202">
        <v>14.77</v>
      </c>
      <c r="X59" s="202">
        <v>62.73</v>
      </c>
      <c r="Y59" s="202">
        <v>0</v>
      </c>
      <c r="Z59" s="202">
        <v>118.13</v>
      </c>
      <c r="AA59" s="202">
        <v>0</v>
      </c>
      <c r="AB59" s="202">
        <v>0</v>
      </c>
      <c r="AC59" s="202">
        <v>11.97</v>
      </c>
      <c r="AD59" s="202">
        <v>12.46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11</v>
      </c>
      <c r="AJ59" s="202">
        <v>0</v>
      </c>
      <c r="AK59" s="202">
        <v>141.62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38.5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155.4</v>
      </c>
      <c r="L60" s="202">
        <v>216.02</v>
      </c>
      <c r="M60" s="202">
        <v>53.6</v>
      </c>
      <c r="N60" s="202">
        <v>50.14</v>
      </c>
      <c r="O60" s="202">
        <v>70.83</v>
      </c>
      <c r="P60" s="202">
        <v>26.42</v>
      </c>
      <c r="Q60" s="202">
        <v>4.63</v>
      </c>
      <c r="R60" s="202">
        <v>18</v>
      </c>
      <c r="S60" s="202">
        <v>11.2</v>
      </c>
      <c r="T60" s="202">
        <v>0</v>
      </c>
      <c r="U60" s="202">
        <v>50.02</v>
      </c>
      <c r="V60" s="202">
        <v>8.8000000000000007</v>
      </c>
      <c r="W60" s="202">
        <v>14.77</v>
      </c>
      <c r="X60" s="202">
        <v>62.73</v>
      </c>
      <c r="Y60" s="202">
        <v>0</v>
      </c>
      <c r="Z60" s="202">
        <v>118.13</v>
      </c>
      <c r="AA60" s="202">
        <v>0</v>
      </c>
      <c r="AB60" s="202">
        <v>0</v>
      </c>
      <c r="AC60" s="202">
        <v>11.97</v>
      </c>
      <c r="AD60" s="202">
        <v>12.46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11</v>
      </c>
      <c r="AJ60" s="202">
        <v>0</v>
      </c>
      <c r="AK60" s="202">
        <v>141.62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38.5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155.4</v>
      </c>
      <c r="L61" s="202">
        <v>146.02000000000001</v>
      </c>
      <c r="M61" s="202">
        <v>53.6</v>
      </c>
      <c r="N61" s="202">
        <v>50.14</v>
      </c>
      <c r="O61" s="202">
        <v>70.83</v>
      </c>
      <c r="P61" s="202">
        <v>26.42</v>
      </c>
      <c r="Q61" s="202">
        <v>4.63</v>
      </c>
      <c r="R61" s="202">
        <v>18</v>
      </c>
      <c r="S61" s="202">
        <v>11.2</v>
      </c>
      <c r="T61" s="202">
        <v>0</v>
      </c>
      <c r="U61" s="202">
        <v>50.02</v>
      </c>
      <c r="V61" s="202">
        <v>8.8000000000000007</v>
      </c>
      <c r="W61" s="202">
        <v>14.77</v>
      </c>
      <c r="X61" s="202">
        <v>62.73</v>
      </c>
      <c r="Y61" s="202">
        <v>0</v>
      </c>
      <c r="Z61" s="202">
        <v>118.13</v>
      </c>
      <c r="AA61" s="202">
        <v>0</v>
      </c>
      <c r="AB61" s="202">
        <v>0</v>
      </c>
      <c r="AC61" s="202">
        <v>11.97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11</v>
      </c>
      <c r="AJ61" s="202">
        <v>0</v>
      </c>
      <c r="AK61" s="202">
        <v>141.62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38.5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155.4</v>
      </c>
      <c r="L62" s="202">
        <v>122.89</v>
      </c>
      <c r="M62" s="202">
        <v>53.6</v>
      </c>
      <c r="N62" s="202">
        <v>50.14</v>
      </c>
      <c r="O62" s="202">
        <v>70.83</v>
      </c>
      <c r="P62" s="202">
        <v>26.42</v>
      </c>
      <c r="Q62" s="202">
        <v>4.63</v>
      </c>
      <c r="R62" s="202">
        <v>18</v>
      </c>
      <c r="S62" s="202">
        <v>11.2</v>
      </c>
      <c r="T62" s="202">
        <v>0</v>
      </c>
      <c r="U62" s="202">
        <v>50.02</v>
      </c>
      <c r="V62" s="202">
        <v>8.8000000000000007</v>
      </c>
      <c r="W62" s="202">
        <v>14.77</v>
      </c>
      <c r="X62" s="202">
        <v>62.73</v>
      </c>
      <c r="Y62" s="202">
        <v>0</v>
      </c>
      <c r="Z62" s="202">
        <v>118.13</v>
      </c>
      <c r="AA62" s="202">
        <v>0</v>
      </c>
      <c r="AB62" s="202">
        <v>0</v>
      </c>
      <c r="AC62" s="202">
        <v>11.97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11</v>
      </c>
      <c r="AJ62" s="202">
        <v>0</v>
      </c>
      <c r="AK62" s="202">
        <v>141.62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38.5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155.4</v>
      </c>
      <c r="L63" s="202">
        <v>122.89</v>
      </c>
      <c r="M63" s="202">
        <v>53.6</v>
      </c>
      <c r="N63" s="202">
        <v>50.14</v>
      </c>
      <c r="O63" s="202">
        <v>70.83</v>
      </c>
      <c r="P63" s="202">
        <v>26.42</v>
      </c>
      <c r="Q63" s="202">
        <v>4.63</v>
      </c>
      <c r="R63" s="202">
        <v>18</v>
      </c>
      <c r="S63" s="202">
        <v>11.2</v>
      </c>
      <c r="T63" s="202">
        <v>0</v>
      </c>
      <c r="U63" s="202">
        <v>50.02</v>
      </c>
      <c r="V63" s="202">
        <v>8.8000000000000007</v>
      </c>
      <c r="W63" s="202">
        <v>14.77</v>
      </c>
      <c r="X63" s="202">
        <v>62.73</v>
      </c>
      <c r="Y63" s="202">
        <v>0</v>
      </c>
      <c r="Z63" s="202">
        <v>118.13</v>
      </c>
      <c r="AA63" s="202">
        <v>0</v>
      </c>
      <c r="AB63" s="202">
        <v>0</v>
      </c>
      <c r="AC63" s="202">
        <v>11.97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11</v>
      </c>
      <c r="AJ63" s="202">
        <v>0</v>
      </c>
      <c r="AK63" s="202">
        <v>141.62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38.5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155.4</v>
      </c>
      <c r="L64" s="202">
        <v>122.89</v>
      </c>
      <c r="M64" s="202">
        <v>53.6</v>
      </c>
      <c r="N64" s="202">
        <v>50.14</v>
      </c>
      <c r="O64" s="202">
        <v>70.83</v>
      </c>
      <c r="P64" s="202">
        <v>26.42</v>
      </c>
      <c r="Q64" s="202">
        <v>4.63</v>
      </c>
      <c r="R64" s="202">
        <v>18</v>
      </c>
      <c r="S64" s="202">
        <v>11.2</v>
      </c>
      <c r="T64" s="202">
        <v>0</v>
      </c>
      <c r="U64" s="202">
        <v>50.02</v>
      </c>
      <c r="V64" s="202">
        <v>8.8000000000000007</v>
      </c>
      <c r="W64" s="202">
        <v>14.77</v>
      </c>
      <c r="X64" s="202">
        <v>62.73</v>
      </c>
      <c r="Y64" s="202">
        <v>0</v>
      </c>
      <c r="Z64" s="202">
        <v>118.13</v>
      </c>
      <c r="AA64" s="202">
        <v>0</v>
      </c>
      <c r="AB64" s="202">
        <v>0</v>
      </c>
      <c r="AC64" s="202">
        <v>11.97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11</v>
      </c>
      <c r="AJ64" s="202">
        <v>0</v>
      </c>
      <c r="AK64" s="202">
        <v>141.62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38.5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155.41</v>
      </c>
      <c r="L65" s="202">
        <v>126.97</v>
      </c>
      <c r="M65" s="202">
        <v>53.6</v>
      </c>
      <c r="N65" s="202">
        <v>50.14</v>
      </c>
      <c r="O65" s="202">
        <v>70.83</v>
      </c>
      <c r="P65" s="202">
        <v>26.42</v>
      </c>
      <c r="Q65" s="202">
        <v>4.63</v>
      </c>
      <c r="R65" s="202">
        <v>18</v>
      </c>
      <c r="S65" s="202">
        <v>11.2</v>
      </c>
      <c r="T65" s="202">
        <v>0</v>
      </c>
      <c r="U65" s="202">
        <v>50.02</v>
      </c>
      <c r="V65" s="202">
        <v>8.8000000000000007</v>
      </c>
      <c r="W65" s="202">
        <v>14.77</v>
      </c>
      <c r="X65" s="202">
        <v>77.569999999999993</v>
      </c>
      <c r="Y65" s="202">
        <v>0</v>
      </c>
      <c r="Z65" s="202">
        <v>122.23</v>
      </c>
      <c r="AA65" s="202">
        <v>0</v>
      </c>
      <c r="AB65" s="202">
        <v>0</v>
      </c>
      <c r="AC65" s="202">
        <v>11.97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11</v>
      </c>
      <c r="AJ65" s="202">
        <v>0</v>
      </c>
      <c r="AK65" s="202">
        <v>141.62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38.5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155.41</v>
      </c>
      <c r="L66" s="202">
        <v>126.97</v>
      </c>
      <c r="M66" s="202">
        <v>53.6</v>
      </c>
      <c r="N66" s="202">
        <v>50.14</v>
      </c>
      <c r="O66" s="202">
        <v>70.83</v>
      </c>
      <c r="P66" s="202">
        <v>26.42</v>
      </c>
      <c r="Q66" s="202">
        <v>4.63</v>
      </c>
      <c r="R66" s="202">
        <v>18</v>
      </c>
      <c r="S66" s="202">
        <v>11.2</v>
      </c>
      <c r="T66" s="202">
        <v>0</v>
      </c>
      <c r="U66" s="202">
        <v>50.02</v>
      </c>
      <c r="V66" s="202">
        <v>8.8000000000000007</v>
      </c>
      <c r="W66" s="202">
        <v>14.77</v>
      </c>
      <c r="X66" s="202">
        <v>77.569999999999993</v>
      </c>
      <c r="Y66" s="202">
        <v>0</v>
      </c>
      <c r="Z66" s="202">
        <v>122.23</v>
      </c>
      <c r="AA66" s="202">
        <v>0</v>
      </c>
      <c r="AB66" s="202">
        <v>0</v>
      </c>
      <c r="AC66" s="202">
        <v>11.97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11</v>
      </c>
      <c r="AJ66" s="202">
        <v>0</v>
      </c>
      <c r="AK66" s="202">
        <v>141.62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38.5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155.41</v>
      </c>
      <c r="L67" s="202">
        <v>130.99</v>
      </c>
      <c r="M67" s="202">
        <v>53.6</v>
      </c>
      <c r="N67" s="202">
        <v>50.14</v>
      </c>
      <c r="O67" s="202">
        <v>70.83</v>
      </c>
      <c r="P67" s="202">
        <v>26.42</v>
      </c>
      <c r="Q67" s="202">
        <v>5.77</v>
      </c>
      <c r="R67" s="202">
        <v>18</v>
      </c>
      <c r="S67" s="202">
        <v>11.2</v>
      </c>
      <c r="T67" s="202">
        <v>0</v>
      </c>
      <c r="U67" s="202">
        <v>50.02</v>
      </c>
      <c r="V67" s="202">
        <v>8.8000000000000007</v>
      </c>
      <c r="W67" s="202">
        <v>14.77</v>
      </c>
      <c r="X67" s="202">
        <v>77.569999999999993</v>
      </c>
      <c r="Y67" s="202">
        <v>0</v>
      </c>
      <c r="Z67" s="202">
        <v>118.13</v>
      </c>
      <c r="AA67" s="202">
        <v>0</v>
      </c>
      <c r="AB67" s="202">
        <v>0</v>
      </c>
      <c r="AC67" s="202">
        <v>11.11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9.01</v>
      </c>
      <c r="AJ67" s="202">
        <v>0</v>
      </c>
      <c r="AK67" s="202">
        <v>141.62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38.5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155.41</v>
      </c>
      <c r="L68" s="202">
        <v>143</v>
      </c>
      <c r="M68" s="202">
        <v>53.6</v>
      </c>
      <c r="N68" s="202">
        <v>50.14</v>
      </c>
      <c r="O68" s="202">
        <v>70.83</v>
      </c>
      <c r="P68" s="202">
        <v>26.42</v>
      </c>
      <c r="Q68" s="202">
        <v>6.26</v>
      </c>
      <c r="R68" s="202">
        <v>18</v>
      </c>
      <c r="S68" s="202">
        <v>11.2</v>
      </c>
      <c r="T68" s="202">
        <v>0</v>
      </c>
      <c r="U68" s="202">
        <v>50.02</v>
      </c>
      <c r="V68" s="202">
        <v>8.8000000000000007</v>
      </c>
      <c r="W68" s="202">
        <v>14.77</v>
      </c>
      <c r="X68" s="202">
        <v>77.569999999999993</v>
      </c>
      <c r="Y68" s="202">
        <v>0</v>
      </c>
      <c r="Z68" s="202">
        <v>118.13</v>
      </c>
      <c r="AA68" s="202">
        <v>0</v>
      </c>
      <c r="AB68" s="202">
        <v>0</v>
      </c>
      <c r="AC68" s="202">
        <v>11.11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9.01</v>
      </c>
      <c r="AJ68" s="202">
        <v>0</v>
      </c>
      <c r="AK68" s="202">
        <v>141.62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38.5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155.41</v>
      </c>
      <c r="L69" s="202">
        <v>62</v>
      </c>
      <c r="M69" s="202">
        <v>53.6</v>
      </c>
      <c r="N69" s="202">
        <v>50.14</v>
      </c>
      <c r="O69" s="202">
        <v>70.83</v>
      </c>
      <c r="P69" s="202">
        <v>26.29</v>
      </c>
      <c r="Q69" s="202">
        <v>7.27</v>
      </c>
      <c r="R69" s="202">
        <v>18</v>
      </c>
      <c r="S69" s="202">
        <v>11.2</v>
      </c>
      <c r="T69" s="202">
        <v>0</v>
      </c>
      <c r="U69" s="202">
        <v>50.02</v>
      </c>
      <c r="V69" s="202">
        <v>8.8000000000000007</v>
      </c>
      <c r="W69" s="202">
        <v>14.77</v>
      </c>
      <c r="X69" s="202">
        <v>77.569999999999993</v>
      </c>
      <c r="Y69" s="202">
        <v>0</v>
      </c>
      <c r="Z69" s="202">
        <v>118.13</v>
      </c>
      <c r="AA69" s="202">
        <v>0</v>
      </c>
      <c r="AB69" s="202">
        <v>0</v>
      </c>
      <c r="AC69" s="202">
        <v>11.62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11</v>
      </c>
      <c r="AJ69" s="202">
        <v>0</v>
      </c>
      <c r="AK69" s="202">
        <v>82.72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32.61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155.41</v>
      </c>
      <c r="L70" s="202">
        <v>57</v>
      </c>
      <c r="M70" s="202">
        <v>53.6</v>
      </c>
      <c r="N70" s="202">
        <v>50.14</v>
      </c>
      <c r="O70" s="202">
        <v>70.83</v>
      </c>
      <c r="P70" s="202">
        <v>26.29</v>
      </c>
      <c r="Q70" s="202">
        <v>8.52</v>
      </c>
      <c r="R70" s="202">
        <v>18</v>
      </c>
      <c r="S70" s="202">
        <v>11.2</v>
      </c>
      <c r="T70" s="202">
        <v>0</v>
      </c>
      <c r="U70" s="202">
        <v>50.02</v>
      </c>
      <c r="V70" s="202">
        <v>8.8000000000000007</v>
      </c>
      <c r="W70" s="202">
        <v>14.77</v>
      </c>
      <c r="X70" s="202">
        <v>77.569999999999993</v>
      </c>
      <c r="Y70" s="202">
        <v>0</v>
      </c>
      <c r="Z70" s="202">
        <v>118.13</v>
      </c>
      <c r="AA70" s="202">
        <v>0</v>
      </c>
      <c r="AB70" s="202">
        <v>0</v>
      </c>
      <c r="AC70" s="202">
        <v>11.62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11</v>
      </c>
      <c r="AJ70" s="202">
        <v>0</v>
      </c>
      <c r="AK70" s="202">
        <v>82.72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27.77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155.4</v>
      </c>
      <c r="L71" s="202">
        <v>82.15</v>
      </c>
      <c r="M71" s="202">
        <v>53.6</v>
      </c>
      <c r="N71" s="202">
        <v>50.14</v>
      </c>
      <c r="O71" s="202">
        <v>70.83</v>
      </c>
      <c r="P71" s="202">
        <v>26.29</v>
      </c>
      <c r="Q71" s="202">
        <v>9.26</v>
      </c>
      <c r="R71" s="202">
        <v>18</v>
      </c>
      <c r="S71" s="202">
        <v>11.2</v>
      </c>
      <c r="T71" s="202">
        <v>0</v>
      </c>
      <c r="U71" s="202">
        <v>50.02</v>
      </c>
      <c r="V71" s="202">
        <v>8.8000000000000007</v>
      </c>
      <c r="W71" s="202">
        <v>14.77</v>
      </c>
      <c r="X71" s="202">
        <v>77.569999999999993</v>
      </c>
      <c r="Y71" s="202">
        <v>0</v>
      </c>
      <c r="Z71" s="202">
        <v>118.64</v>
      </c>
      <c r="AA71" s="202">
        <v>0</v>
      </c>
      <c r="AB71" s="202">
        <v>0</v>
      </c>
      <c r="AC71" s="202">
        <v>11.62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11</v>
      </c>
      <c r="AJ71" s="202">
        <v>0</v>
      </c>
      <c r="AK71" s="202">
        <v>82.72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23.9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155.4</v>
      </c>
      <c r="L72" s="202">
        <v>122.72</v>
      </c>
      <c r="M72" s="202">
        <v>53.6</v>
      </c>
      <c r="N72" s="202">
        <v>50.14</v>
      </c>
      <c r="O72" s="202">
        <v>70.83</v>
      </c>
      <c r="P72" s="202">
        <v>26.29</v>
      </c>
      <c r="Q72" s="202">
        <v>9.26</v>
      </c>
      <c r="R72" s="202">
        <v>18</v>
      </c>
      <c r="S72" s="202">
        <v>11.2</v>
      </c>
      <c r="T72" s="202">
        <v>0</v>
      </c>
      <c r="U72" s="202">
        <v>50.02</v>
      </c>
      <c r="V72" s="202">
        <v>8.8000000000000007</v>
      </c>
      <c r="W72" s="202">
        <v>14.77</v>
      </c>
      <c r="X72" s="202">
        <v>77.569999999999993</v>
      </c>
      <c r="Y72" s="202">
        <v>0</v>
      </c>
      <c r="Z72" s="202">
        <v>118.64</v>
      </c>
      <c r="AA72" s="202">
        <v>0</v>
      </c>
      <c r="AB72" s="202">
        <v>0</v>
      </c>
      <c r="AC72" s="202">
        <v>11.62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11</v>
      </c>
      <c r="AJ72" s="202">
        <v>0</v>
      </c>
      <c r="AK72" s="202">
        <v>82.72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21.8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155.4</v>
      </c>
      <c r="L73" s="202">
        <v>122.72</v>
      </c>
      <c r="M73" s="202">
        <v>53.6</v>
      </c>
      <c r="N73" s="202">
        <v>50.14</v>
      </c>
      <c r="O73" s="202">
        <v>70.83</v>
      </c>
      <c r="P73" s="202">
        <v>26.29</v>
      </c>
      <c r="Q73" s="202">
        <v>9.26</v>
      </c>
      <c r="R73" s="202">
        <v>18</v>
      </c>
      <c r="S73" s="202">
        <v>11.2</v>
      </c>
      <c r="T73" s="202">
        <v>0</v>
      </c>
      <c r="U73" s="202">
        <v>50.02</v>
      </c>
      <c r="V73" s="202">
        <v>8.8000000000000007</v>
      </c>
      <c r="W73" s="202">
        <v>14.77</v>
      </c>
      <c r="X73" s="202">
        <v>77.569999999999993</v>
      </c>
      <c r="Y73" s="202">
        <v>0</v>
      </c>
      <c r="Z73" s="202">
        <v>118.14</v>
      </c>
      <c r="AA73" s="202">
        <v>0</v>
      </c>
      <c r="AB73" s="202">
        <v>0</v>
      </c>
      <c r="AC73" s="202">
        <v>11.62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11</v>
      </c>
      <c r="AJ73" s="202">
        <v>0</v>
      </c>
      <c r="AK73" s="202">
        <v>99.62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18.93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155.4</v>
      </c>
      <c r="L74" s="202">
        <v>122.72</v>
      </c>
      <c r="M74" s="202">
        <v>53.6</v>
      </c>
      <c r="N74" s="202">
        <v>50.14</v>
      </c>
      <c r="O74" s="202">
        <v>70.83</v>
      </c>
      <c r="P74" s="202">
        <v>26.29</v>
      </c>
      <c r="Q74" s="202">
        <v>9.26</v>
      </c>
      <c r="R74" s="202">
        <v>18</v>
      </c>
      <c r="S74" s="202">
        <v>11.2</v>
      </c>
      <c r="T74" s="202">
        <v>0</v>
      </c>
      <c r="U74" s="202">
        <v>50.02</v>
      </c>
      <c r="V74" s="202">
        <v>8.8000000000000007</v>
      </c>
      <c r="W74" s="202">
        <v>14.77</v>
      </c>
      <c r="X74" s="202">
        <v>62.73</v>
      </c>
      <c r="Y74" s="202">
        <v>0</v>
      </c>
      <c r="Z74" s="202">
        <v>118.14</v>
      </c>
      <c r="AA74" s="202">
        <v>0</v>
      </c>
      <c r="AB74" s="202">
        <v>0</v>
      </c>
      <c r="AC74" s="202">
        <v>11.62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11</v>
      </c>
      <c r="AJ74" s="202">
        <v>0</v>
      </c>
      <c r="AK74" s="202">
        <v>99.62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8.48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155.4</v>
      </c>
      <c r="L75" s="202">
        <v>122.72</v>
      </c>
      <c r="M75" s="202">
        <v>73.599999999999994</v>
      </c>
      <c r="N75" s="202">
        <v>69.16</v>
      </c>
      <c r="O75" s="202">
        <v>89.89</v>
      </c>
      <c r="P75" s="202">
        <v>26.29</v>
      </c>
      <c r="Q75" s="202">
        <v>9.26</v>
      </c>
      <c r="R75" s="202">
        <v>18</v>
      </c>
      <c r="S75" s="202">
        <v>11.2</v>
      </c>
      <c r="T75" s="202">
        <v>0</v>
      </c>
      <c r="U75" s="202">
        <v>50.02</v>
      </c>
      <c r="V75" s="202">
        <v>8.8000000000000007</v>
      </c>
      <c r="W75" s="202">
        <v>14.77</v>
      </c>
      <c r="X75" s="202">
        <v>62.73</v>
      </c>
      <c r="Y75" s="202">
        <v>0</v>
      </c>
      <c r="Z75" s="202">
        <v>118.14</v>
      </c>
      <c r="AA75" s="202">
        <v>0</v>
      </c>
      <c r="AB75" s="202">
        <v>0</v>
      </c>
      <c r="AC75" s="202">
        <v>11.62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11</v>
      </c>
      <c r="AJ75" s="202">
        <v>0</v>
      </c>
      <c r="AK75" s="202">
        <v>99.62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155.4</v>
      </c>
      <c r="L76" s="202">
        <v>122.72</v>
      </c>
      <c r="M76" s="202">
        <v>73.599999999999994</v>
      </c>
      <c r="N76" s="202">
        <v>70.14</v>
      </c>
      <c r="O76" s="202">
        <v>90.83</v>
      </c>
      <c r="P76" s="202">
        <v>26.29</v>
      </c>
      <c r="Q76" s="202">
        <v>9.26</v>
      </c>
      <c r="R76" s="202">
        <v>18</v>
      </c>
      <c r="S76" s="202">
        <v>11.2</v>
      </c>
      <c r="T76" s="202">
        <v>0</v>
      </c>
      <c r="U76" s="202">
        <v>50.02</v>
      </c>
      <c r="V76" s="202">
        <v>8.8000000000000007</v>
      </c>
      <c r="W76" s="202">
        <v>14.77</v>
      </c>
      <c r="X76" s="202">
        <v>62.73</v>
      </c>
      <c r="Y76" s="202">
        <v>0</v>
      </c>
      <c r="Z76" s="202">
        <v>118.13</v>
      </c>
      <c r="AA76" s="202">
        <v>0</v>
      </c>
      <c r="AB76" s="202">
        <v>0</v>
      </c>
      <c r="AC76" s="202">
        <v>11.62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11</v>
      </c>
      <c r="AJ76" s="202">
        <v>0</v>
      </c>
      <c r="AK76" s="202">
        <v>99.62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155.4</v>
      </c>
      <c r="L77" s="202">
        <v>122.72</v>
      </c>
      <c r="M77" s="202">
        <v>83.6</v>
      </c>
      <c r="N77" s="202">
        <v>57.67</v>
      </c>
      <c r="O77" s="202">
        <v>76.34</v>
      </c>
      <c r="P77" s="202">
        <v>26.29</v>
      </c>
      <c r="Q77" s="202">
        <v>9.26</v>
      </c>
      <c r="R77" s="202">
        <v>18</v>
      </c>
      <c r="S77" s="202">
        <v>11.2</v>
      </c>
      <c r="T77" s="202">
        <v>0</v>
      </c>
      <c r="U77" s="202">
        <v>50.02</v>
      </c>
      <c r="V77" s="202">
        <v>8.8000000000000007</v>
      </c>
      <c r="W77" s="202">
        <v>14.77</v>
      </c>
      <c r="X77" s="202">
        <v>62.73</v>
      </c>
      <c r="Y77" s="202">
        <v>0</v>
      </c>
      <c r="Z77" s="202">
        <v>118.13</v>
      </c>
      <c r="AA77" s="202">
        <v>0</v>
      </c>
      <c r="AB77" s="202">
        <v>0</v>
      </c>
      <c r="AC77" s="202">
        <v>11.62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11</v>
      </c>
      <c r="AJ77" s="202">
        <v>0</v>
      </c>
      <c r="AK77" s="202">
        <v>99.62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155.4</v>
      </c>
      <c r="L78" s="202">
        <v>122.72</v>
      </c>
      <c r="M78" s="202">
        <v>83.6</v>
      </c>
      <c r="N78" s="202">
        <v>57.67</v>
      </c>
      <c r="O78" s="202">
        <v>76.34</v>
      </c>
      <c r="P78" s="202">
        <v>26.29</v>
      </c>
      <c r="Q78" s="202">
        <v>9.26</v>
      </c>
      <c r="R78" s="202">
        <v>18</v>
      </c>
      <c r="S78" s="202">
        <v>11.2</v>
      </c>
      <c r="T78" s="202">
        <v>0</v>
      </c>
      <c r="U78" s="202">
        <v>50.02</v>
      </c>
      <c r="V78" s="202">
        <v>8.8000000000000007</v>
      </c>
      <c r="W78" s="202">
        <v>14.77</v>
      </c>
      <c r="X78" s="202">
        <v>62.73</v>
      </c>
      <c r="Y78" s="202">
        <v>0</v>
      </c>
      <c r="Z78" s="202">
        <v>118.13</v>
      </c>
      <c r="AA78" s="202">
        <v>0</v>
      </c>
      <c r="AB78" s="202">
        <v>0</v>
      </c>
      <c r="AC78" s="202">
        <v>11.62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11</v>
      </c>
      <c r="AJ78" s="202">
        <v>0</v>
      </c>
      <c r="AK78" s="202">
        <v>99.62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155.4</v>
      </c>
      <c r="L79" s="202">
        <v>122.72</v>
      </c>
      <c r="M79" s="202">
        <v>61.1</v>
      </c>
      <c r="N79" s="202">
        <v>50.85</v>
      </c>
      <c r="O79" s="202">
        <v>76.34</v>
      </c>
      <c r="P79" s="202">
        <v>26.29</v>
      </c>
      <c r="Q79" s="202">
        <v>9.26</v>
      </c>
      <c r="R79" s="202">
        <v>18</v>
      </c>
      <c r="S79" s="202">
        <v>11.2</v>
      </c>
      <c r="T79" s="202">
        <v>0</v>
      </c>
      <c r="U79" s="202">
        <v>50.02</v>
      </c>
      <c r="V79" s="202">
        <v>8.8000000000000007</v>
      </c>
      <c r="W79" s="202">
        <v>14.77</v>
      </c>
      <c r="X79" s="202">
        <v>62.73</v>
      </c>
      <c r="Y79" s="202">
        <v>0</v>
      </c>
      <c r="Z79" s="202">
        <v>118.13</v>
      </c>
      <c r="AA79" s="202">
        <v>0</v>
      </c>
      <c r="AB79" s="202">
        <v>0</v>
      </c>
      <c r="AC79" s="202">
        <v>11.62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11</v>
      </c>
      <c r="AJ79" s="202">
        <v>0</v>
      </c>
      <c r="AK79" s="202">
        <v>99.62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155.4</v>
      </c>
      <c r="L80" s="202">
        <v>123.14</v>
      </c>
      <c r="M80" s="202">
        <v>61.1</v>
      </c>
      <c r="N80" s="202">
        <v>50.85</v>
      </c>
      <c r="O80" s="202">
        <v>76.34</v>
      </c>
      <c r="P80" s="202">
        <v>26.29</v>
      </c>
      <c r="Q80" s="202">
        <v>9.26</v>
      </c>
      <c r="R80" s="202">
        <v>18</v>
      </c>
      <c r="S80" s="202">
        <v>11.2</v>
      </c>
      <c r="T80" s="202">
        <v>0</v>
      </c>
      <c r="U80" s="202">
        <v>50.02</v>
      </c>
      <c r="V80" s="202">
        <v>8.8000000000000007</v>
      </c>
      <c r="W80" s="202">
        <v>14.77</v>
      </c>
      <c r="X80" s="202">
        <v>62.73</v>
      </c>
      <c r="Y80" s="202">
        <v>0</v>
      </c>
      <c r="Z80" s="202">
        <v>118.13</v>
      </c>
      <c r="AA80" s="202">
        <v>0</v>
      </c>
      <c r="AB80" s="202">
        <v>0</v>
      </c>
      <c r="AC80" s="202">
        <v>11.62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11</v>
      </c>
      <c r="AJ80" s="202">
        <v>0</v>
      </c>
      <c r="AK80" s="202">
        <v>149.62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155.4</v>
      </c>
      <c r="L81" s="202">
        <v>123.14</v>
      </c>
      <c r="M81" s="202">
        <v>62.49</v>
      </c>
      <c r="N81" s="202">
        <v>51.08</v>
      </c>
      <c r="O81" s="202">
        <v>78.180000000000007</v>
      </c>
      <c r="P81" s="202">
        <v>26.29</v>
      </c>
      <c r="Q81" s="202">
        <v>9.26</v>
      </c>
      <c r="R81" s="202">
        <v>18</v>
      </c>
      <c r="S81" s="202">
        <v>11.2</v>
      </c>
      <c r="T81" s="202">
        <v>0</v>
      </c>
      <c r="U81" s="202">
        <v>50.02</v>
      </c>
      <c r="V81" s="202">
        <v>8.8000000000000007</v>
      </c>
      <c r="W81" s="202">
        <v>14.77</v>
      </c>
      <c r="X81" s="202">
        <v>62.73</v>
      </c>
      <c r="Y81" s="202">
        <v>0</v>
      </c>
      <c r="Z81" s="202">
        <v>118.13</v>
      </c>
      <c r="AA81" s="202">
        <v>0</v>
      </c>
      <c r="AB81" s="202">
        <v>0</v>
      </c>
      <c r="AC81" s="202">
        <v>11.62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11</v>
      </c>
      <c r="AJ81" s="202">
        <v>0</v>
      </c>
      <c r="AK81" s="202">
        <v>149.62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155.4</v>
      </c>
      <c r="L82" s="202">
        <v>123.14</v>
      </c>
      <c r="M82" s="202">
        <v>62.49</v>
      </c>
      <c r="N82" s="202">
        <v>51.08</v>
      </c>
      <c r="O82" s="202">
        <v>78.180000000000007</v>
      </c>
      <c r="P82" s="202">
        <v>26.29</v>
      </c>
      <c r="Q82" s="202">
        <v>9.26</v>
      </c>
      <c r="R82" s="202">
        <v>18</v>
      </c>
      <c r="S82" s="202">
        <v>11.2</v>
      </c>
      <c r="T82" s="202">
        <v>0</v>
      </c>
      <c r="U82" s="202">
        <v>50.02</v>
      </c>
      <c r="V82" s="202">
        <v>8.8000000000000007</v>
      </c>
      <c r="W82" s="202">
        <v>14.77</v>
      </c>
      <c r="X82" s="202">
        <v>62.73</v>
      </c>
      <c r="Y82" s="202">
        <v>0</v>
      </c>
      <c r="Z82" s="202">
        <v>118.13</v>
      </c>
      <c r="AA82" s="202">
        <v>0</v>
      </c>
      <c r="AB82" s="202">
        <v>0</v>
      </c>
      <c r="AC82" s="202">
        <v>11.62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11</v>
      </c>
      <c r="AJ82" s="202">
        <v>0</v>
      </c>
      <c r="AK82" s="202">
        <v>149.62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155.4</v>
      </c>
      <c r="L83" s="202">
        <v>123.14</v>
      </c>
      <c r="M83" s="202">
        <v>56.94</v>
      </c>
      <c r="N83" s="202">
        <v>50.14</v>
      </c>
      <c r="O83" s="202">
        <v>70.83</v>
      </c>
      <c r="P83" s="202">
        <v>26.29</v>
      </c>
      <c r="Q83" s="202">
        <v>9.26</v>
      </c>
      <c r="R83" s="202">
        <v>18</v>
      </c>
      <c r="S83" s="202">
        <v>11.2</v>
      </c>
      <c r="T83" s="202">
        <v>0</v>
      </c>
      <c r="U83" s="202">
        <v>50.02</v>
      </c>
      <c r="V83" s="202">
        <v>8.8000000000000007</v>
      </c>
      <c r="W83" s="202">
        <v>14.77</v>
      </c>
      <c r="X83" s="202">
        <v>62.73</v>
      </c>
      <c r="Y83" s="202">
        <v>0</v>
      </c>
      <c r="Z83" s="202">
        <v>118.13</v>
      </c>
      <c r="AA83" s="202">
        <v>0</v>
      </c>
      <c r="AB83" s="202">
        <v>0</v>
      </c>
      <c r="AC83" s="202">
        <v>11.62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11</v>
      </c>
      <c r="AJ83" s="202">
        <v>0</v>
      </c>
      <c r="AK83" s="202">
        <v>149.62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155.4</v>
      </c>
      <c r="L84" s="202">
        <v>123.14</v>
      </c>
      <c r="M84" s="202">
        <v>56.94</v>
      </c>
      <c r="N84" s="202">
        <v>50.14</v>
      </c>
      <c r="O84" s="202">
        <v>70.83</v>
      </c>
      <c r="P84" s="202">
        <v>26.29</v>
      </c>
      <c r="Q84" s="202">
        <v>9.26</v>
      </c>
      <c r="R84" s="202">
        <v>18</v>
      </c>
      <c r="S84" s="202">
        <v>11.2</v>
      </c>
      <c r="T84" s="202">
        <v>0</v>
      </c>
      <c r="U84" s="202">
        <v>50.02</v>
      </c>
      <c r="V84" s="202">
        <v>8.8000000000000007</v>
      </c>
      <c r="W84" s="202">
        <v>14.77</v>
      </c>
      <c r="X84" s="202">
        <v>62.73</v>
      </c>
      <c r="Y84" s="202">
        <v>0</v>
      </c>
      <c r="Z84" s="202">
        <v>118.13</v>
      </c>
      <c r="AA84" s="202">
        <v>0</v>
      </c>
      <c r="AB84" s="202">
        <v>0</v>
      </c>
      <c r="AC84" s="202">
        <v>11.62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11</v>
      </c>
      <c r="AJ84" s="202">
        <v>0</v>
      </c>
      <c r="AK84" s="202">
        <v>149.62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155.4</v>
      </c>
      <c r="L85" s="202">
        <v>123.14</v>
      </c>
      <c r="M85" s="202">
        <v>56.94</v>
      </c>
      <c r="N85" s="202">
        <v>50.14</v>
      </c>
      <c r="O85" s="202">
        <v>70.83</v>
      </c>
      <c r="P85" s="202">
        <v>26.29</v>
      </c>
      <c r="Q85" s="202">
        <v>9.26</v>
      </c>
      <c r="R85" s="202">
        <v>18</v>
      </c>
      <c r="S85" s="202">
        <v>11.2</v>
      </c>
      <c r="T85" s="202">
        <v>0</v>
      </c>
      <c r="U85" s="202">
        <v>50.02</v>
      </c>
      <c r="V85" s="202">
        <v>8.8000000000000007</v>
      </c>
      <c r="W85" s="202">
        <v>13.66</v>
      </c>
      <c r="X85" s="202">
        <v>62.73</v>
      </c>
      <c r="Y85" s="202">
        <v>0</v>
      </c>
      <c r="Z85" s="202">
        <v>118.13</v>
      </c>
      <c r="AA85" s="202">
        <v>0</v>
      </c>
      <c r="AB85" s="202">
        <v>0</v>
      </c>
      <c r="AC85" s="202">
        <v>11.62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11</v>
      </c>
      <c r="AJ85" s="202">
        <v>0</v>
      </c>
      <c r="AK85" s="202">
        <v>145.62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155.4</v>
      </c>
      <c r="L86" s="202">
        <v>123.14</v>
      </c>
      <c r="M86" s="202">
        <v>56.94</v>
      </c>
      <c r="N86" s="202">
        <v>50.14</v>
      </c>
      <c r="O86" s="202">
        <v>70.83</v>
      </c>
      <c r="P86" s="202">
        <v>26.29</v>
      </c>
      <c r="Q86" s="202">
        <v>9.26</v>
      </c>
      <c r="R86" s="202">
        <v>18</v>
      </c>
      <c r="S86" s="202">
        <v>11.2</v>
      </c>
      <c r="T86" s="202">
        <v>0</v>
      </c>
      <c r="U86" s="202">
        <v>50.02</v>
      </c>
      <c r="V86" s="202">
        <v>8.8000000000000007</v>
      </c>
      <c r="W86" s="202">
        <v>13.66</v>
      </c>
      <c r="X86" s="202">
        <v>62.73</v>
      </c>
      <c r="Y86" s="202">
        <v>0</v>
      </c>
      <c r="Z86" s="202">
        <v>118.13</v>
      </c>
      <c r="AA86" s="202">
        <v>0</v>
      </c>
      <c r="AB86" s="202">
        <v>0</v>
      </c>
      <c r="AC86" s="202">
        <v>11.62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11</v>
      </c>
      <c r="AJ86" s="202">
        <v>0</v>
      </c>
      <c r="AK86" s="202">
        <v>149.62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155.4</v>
      </c>
      <c r="L87" s="202">
        <v>123.14</v>
      </c>
      <c r="M87" s="202">
        <v>56.94</v>
      </c>
      <c r="N87" s="202">
        <v>50.14</v>
      </c>
      <c r="O87" s="202">
        <v>70.83</v>
      </c>
      <c r="P87" s="202">
        <v>26.29</v>
      </c>
      <c r="Q87" s="202">
        <v>9.26</v>
      </c>
      <c r="R87" s="202">
        <v>18</v>
      </c>
      <c r="S87" s="202">
        <v>11.2</v>
      </c>
      <c r="T87" s="202">
        <v>0</v>
      </c>
      <c r="U87" s="202">
        <v>50.02</v>
      </c>
      <c r="V87" s="202">
        <v>8.8000000000000007</v>
      </c>
      <c r="W87" s="202">
        <v>12.88</v>
      </c>
      <c r="X87" s="202">
        <v>62.73</v>
      </c>
      <c r="Y87" s="202">
        <v>0</v>
      </c>
      <c r="Z87" s="202">
        <v>118.13</v>
      </c>
      <c r="AA87" s="202">
        <v>0</v>
      </c>
      <c r="AB87" s="202">
        <v>0</v>
      </c>
      <c r="AC87" s="202">
        <v>11.62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11</v>
      </c>
      <c r="AJ87" s="202">
        <v>0</v>
      </c>
      <c r="AK87" s="202">
        <v>149.62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155.4</v>
      </c>
      <c r="L88" s="202">
        <v>123.14</v>
      </c>
      <c r="M88" s="202">
        <v>56.94</v>
      </c>
      <c r="N88" s="202">
        <v>50.14</v>
      </c>
      <c r="O88" s="202">
        <v>70.83</v>
      </c>
      <c r="P88" s="202">
        <v>26.29</v>
      </c>
      <c r="Q88" s="202">
        <v>9.26</v>
      </c>
      <c r="R88" s="202">
        <v>18</v>
      </c>
      <c r="S88" s="202">
        <v>11.2</v>
      </c>
      <c r="T88" s="202">
        <v>0</v>
      </c>
      <c r="U88" s="202">
        <v>50.02</v>
      </c>
      <c r="V88" s="202">
        <v>8.8000000000000007</v>
      </c>
      <c r="W88" s="202">
        <v>12.88</v>
      </c>
      <c r="X88" s="202">
        <v>62.73</v>
      </c>
      <c r="Y88" s="202">
        <v>0</v>
      </c>
      <c r="Z88" s="202">
        <v>118.13</v>
      </c>
      <c r="AA88" s="202">
        <v>0</v>
      </c>
      <c r="AB88" s="202">
        <v>0</v>
      </c>
      <c r="AC88" s="202">
        <v>11.62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11</v>
      </c>
      <c r="AJ88" s="202">
        <v>0</v>
      </c>
      <c r="AK88" s="202">
        <v>149.62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155.4</v>
      </c>
      <c r="L89" s="202">
        <v>123.14</v>
      </c>
      <c r="M89" s="202">
        <v>56.94</v>
      </c>
      <c r="N89" s="202">
        <v>50.14</v>
      </c>
      <c r="O89" s="202">
        <v>70.83</v>
      </c>
      <c r="P89" s="202">
        <v>26.29</v>
      </c>
      <c r="Q89" s="202">
        <v>9.26</v>
      </c>
      <c r="R89" s="202">
        <v>18</v>
      </c>
      <c r="S89" s="202">
        <v>11.2</v>
      </c>
      <c r="T89" s="202">
        <v>0</v>
      </c>
      <c r="U89" s="202">
        <v>50.02</v>
      </c>
      <c r="V89" s="202">
        <v>8.8000000000000007</v>
      </c>
      <c r="W89" s="202">
        <v>12.88</v>
      </c>
      <c r="X89" s="202">
        <v>62.73</v>
      </c>
      <c r="Y89" s="202">
        <v>0</v>
      </c>
      <c r="Z89" s="202">
        <v>118.13</v>
      </c>
      <c r="AA89" s="202">
        <v>0</v>
      </c>
      <c r="AB89" s="202">
        <v>0</v>
      </c>
      <c r="AC89" s="202">
        <v>11.62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11</v>
      </c>
      <c r="AJ89" s="202">
        <v>0</v>
      </c>
      <c r="AK89" s="202">
        <v>149.62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155.4</v>
      </c>
      <c r="L90" s="202">
        <v>123.14</v>
      </c>
      <c r="M90" s="202">
        <v>56.94</v>
      </c>
      <c r="N90" s="202">
        <v>50.14</v>
      </c>
      <c r="O90" s="202">
        <v>70.83</v>
      </c>
      <c r="P90" s="202">
        <v>26.29</v>
      </c>
      <c r="Q90" s="202">
        <v>9.26</v>
      </c>
      <c r="R90" s="202">
        <v>18</v>
      </c>
      <c r="S90" s="202">
        <v>11.2</v>
      </c>
      <c r="T90" s="202">
        <v>0</v>
      </c>
      <c r="U90" s="202">
        <v>50.02</v>
      </c>
      <c r="V90" s="202">
        <v>8.8000000000000007</v>
      </c>
      <c r="W90" s="202">
        <v>12.88</v>
      </c>
      <c r="X90" s="202">
        <v>62.73</v>
      </c>
      <c r="Y90" s="202">
        <v>0</v>
      </c>
      <c r="Z90" s="202">
        <v>118.13</v>
      </c>
      <c r="AA90" s="202">
        <v>0</v>
      </c>
      <c r="AB90" s="202">
        <v>0</v>
      </c>
      <c r="AC90" s="202">
        <v>11.62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11</v>
      </c>
      <c r="AJ90" s="202">
        <v>0</v>
      </c>
      <c r="AK90" s="202">
        <v>146.58000000000001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155.4</v>
      </c>
      <c r="L91" s="202">
        <v>122.72</v>
      </c>
      <c r="M91" s="202">
        <v>56.94</v>
      </c>
      <c r="N91" s="202">
        <v>50.14</v>
      </c>
      <c r="O91" s="202">
        <v>70.83</v>
      </c>
      <c r="P91" s="202">
        <v>26.29</v>
      </c>
      <c r="Q91" s="202">
        <v>9.26</v>
      </c>
      <c r="R91" s="202">
        <v>18</v>
      </c>
      <c r="S91" s="202">
        <v>11.2</v>
      </c>
      <c r="T91" s="202">
        <v>0</v>
      </c>
      <c r="U91" s="202">
        <v>50.02</v>
      </c>
      <c r="V91" s="202">
        <v>8.8000000000000007</v>
      </c>
      <c r="W91" s="202">
        <v>12.88</v>
      </c>
      <c r="X91" s="202">
        <v>62.73</v>
      </c>
      <c r="Y91" s="202">
        <v>0</v>
      </c>
      <c r="Z91" s="202">
        <v>118.13</v>
      </c>
      <c r="AA91" s="202">
        <v>0</v>
      </c>
      <c r="AB91" s="202">
        <v>0</v>
      </c>
      <c r="AC91" s="202">
        <v>11.62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10.7</v>
      </c>
      <c r="AJ91" s="202">
        <v>0</v>
      </c>
      <c r="AK91" s="202">
        <v>145.21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155.4</v>
      </c>
      <c r="L92" s="202">
        <v>122.72</v>
      </c>
      <c r="M92" s="202">
        <v>56.94</v>
      </c>
      <c r="N92" s="202">
        <v>50.14</v>
      </c>
      <c r="O92" s="202">
        <v>87.67</v>
      </c>
      <c r="P92" s="202">
        <v>26.29</v>
      </c>
      <c r="Q92" s="202">
        <v>9.26</v>
      </c>
      <c r="R92" s="202">
        <v>18</v>
      </c>
      <c r="S92" s="202">
        <v>11.2</v>
      </c>
      <c r="T92" s="202">
        <v>0</v>
      </c>
      <c r="U92" s="202">
        <v>50.02</v>
      </c>
      <c r="V92" s="202">
        <v>8.8000000000000007</v>
      </c>
      <c r="W92" s="202">
        <v>12.88</v>
      </c>
      <c r="X92" s="202">
        <v>62.73</v>
      </c>
      <c r="Y92" s="202">
        <v>0</v>
      </c>
      <c r="Z92" s="202">
        <v>118.13</v>
      </c>
      <c r="AA92" s="202">
        <v>0</v>
      </c>
      <c r="AB92" s="202">
        <v>0</v>
      </c>
      <c r="AC92" s="202">
        <v>11.62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11</v>
      </c>
      <c r="AJ92" s="202">
        <v>0</v>
      </c>
      <c r="AK92" s="202">
        <v>149.62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155.4</v>
      </c>
      <c r="L93" s="202">
        <v>91.82</v>
      </c>
      <c r="M93" s="202">
        <v>56.94</v>
      </c>
      <c r="N93" s="202">
        <v>73.42</v>
      </c>
      <c r="O93" s="202">
        <v>87.67</v>
      </c>
      <c r="P93" s="202">
        <v>26.29</v>
      </c>
      <c r="Q93" s="202">
        <v>9.26</v>
      </c>
      <c r="R93" s="202">
        <v>18</v>
      </c>
      <c r="S93" s="202">
        <v>11.2</v>
      </c>
      <c r="T93" s="202">
        <v>0</v>
      </c>
      <c r="U93" s="202">
        <v>50.02</v>
      </c>
      <c r="V93" s="202">
        <v>8.8000000000000007</v>
      </c>
      <c r="W93" s="202">
        <v>12.88</v>
      </c>
      <c r="X93" s="202">
        <v>62.73</v>
      </c>
      <c r="Y93" s="202">
        <v>0</v>
      </c>
      <c r="Z93" s="202">
        <v>118.13</v>
      </c>
      <c r="AA93" s="202">
        <v>0</v>
      </c>
      <c r="AB93" s="202">
        <v>0</v>
      </c>
      <c r="AC93" s="202">
        <v>11.11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8.43</v>
      </c>
      <c r="AJ93" s="202">
        <v>0</v>
      </c>
      <c r="AK93" s="202">
        <v>149.62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155.4</v>
      </c>
      <c r="L94" s="202">
        <v>78.290000000000006</v>
      </c>
      <c r="M94" s="202">
        <v>56.94</v>
      </c>
      <c r="N94" s="202">
        <v>73.42</v>
      </c>
      <c r="O94" s="202">
        <v>87.67</v>
      </c>
      <c r="P94" s="202">
        <v>26.29</v>
      </c>
      <c r="Q94" s="202">
        <v>9.26</v>
      </c>
      <c r="R94" s="202">
        <v>18</v>
      </c>
      <c r="S94" s="202">
        <v>11.2</v>
      </c>
      <c r="T94" s="202">
        <v>0</v>
      </c>
      <c r="U94" s="202">
        <v>50.02</v>
      </c>
      <c r="V94" s="202">
        <v>8.8000000000000007</v>
      </c>
      <c r="W94" s="202">
        <v>12.88</v>
      </c>
      <c r="X94" s="202">
        <v>62.73</v>
      </c>
      <c r="Y94" s="202">
        <v>0</v>
      </c>
      <c r="Z94" s="202">
        <v>118.13</v>
      </c>
      <c r="AA94" s="202">
        <v>0</v>
      </c>
      <c r="AB94" s="202">
        <v>0</v>
      </c>
      <c r="AC94" s="202">
        <v>11.11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8.43</v>
      </c>
      <c r="AJ94" s="202">
        <v>0</v>
      </c>
      <c r="AK94" s="202">
        <v>149.62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155.4</v>
      </c>
      <c r="L95" s="202">
        <v>64.760000000000005</v>
      </c>
      <c r="M95" s="202">
        <v>56.94</v>
      </c>
      <c r="N95" s="202">
        <v>73.42</v>
      </c>
      <c r="O95" s="202">
        <v>87.67</v>
      </c>
      <c r="P95" s="202">
        <v>26.29</v>
      </c>
      <c r="Q95" s="202">
        <v>9.26</v>
      </c>
      <c r="R95" s="202">
        <v>18</v>
      </c>
      <c r="S95" s="202">
        <v>11.2</v>
      </c>
      <c r="T95" s="202">
        <v>0</v>
      </c>
      <c r="U95" s="202">
        <v>50.02</v>
      </c>
      <c r="V95" s="202">
        <v>8.8000000000000007</v>
      </c>
      <c r="W95" s="202">
        <v>13.66</v>
      </c>
      <c r="X95" s="202">
        <v>62.73</v>
      </c>
      <c r="Y95" s="202">
        <v>0</v>
      </c>
      <c r="Z95" s="202">
        <v>118.13</v>
      </c>
      <c r="AA95" s="202">
        <v>0</v>
      </c>
      <c r="AB95" s="202">
        <v>0</v>
      </c>
      <c r="AC95" s="202">
        <v>11.71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11</v>
      </c>
      <c r="AJ95" s="202">
        <v>0</v>
      </c>
      <c r="AK95" s="202">
        <v>149.62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155.4</v>
      </c>
      <c r="L96" s="202">
        <v>67.650000000000006</v>
      </c>
      <c r="M96" s="202">
        <v>56.94</v>
      </c>
      <c r="N96" s="202">
        <v>73.42</v>
      </c>
      <c r="O96" s="202">
        <v>87.67</v>
      </c>
      <c r="P96" s="202">
        <v>26.29</v>
      </c>
      <c r="Q96" s="202">
        <v>9.26</v>
      </c>
      <c r="R96" s="202">
        <v>18</v>
      </c>
      <c r="S96" s="202">
        <v>11.2</v>
      </c>
      <c r="T96" s="202">
        <v>0</v>
      </c>
      <c r="U96" s="202">
        <v>50.02</v>
      </c>
      <c r="V96" s="202">
        <v>8.8000000000000007</v>
      </c>
      <c r="W96" s="202">
        <v>13.66</v>
      </c>
      <c r="X96" s="202">
        <v>62.73</v>
      </c>
      <c r="Y96" s="202">
        <v>0</v>
      </c>
      <c r="Z96" s="202">
        <v>118.13</v>
      </c>
      <c r="AA96" s="202">
        <v>0</v>
      </c>
      <c r="AB96" s="202">
        <v>0</v>
      </c>
      <c r="AC96" s="202">
        <v>11.71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11</v>
      </c>
      <c r="AJ96" s="202">
        <v>0</v>
      </c>
      <c r="AK96" s="202">
        <v>149.62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155.4</v>
      </c>
      <c r="L97" s="202">
        <v>86.98</v>
      </c>
      <c r="M97" s="202">
        <v>56.94</v>
      </c>
      <c r="N97" s="202">
        <v>73.42</v>
      </c>
      <c r="O97" s="202">
        <v>87.67</v>
      </c>
      <c r="P97" s="202">
        <v>26.29</v>
      </c>
      <c r="Q97" s="202">
        <v>9.26</v>
      </c>
      <c r="R97" s="202">
        <v>18</v>
      </c>
      <c r="S97" s="202">
        <v>11.2</v>
      </c>
      <c r="T97" s="202">
        <v>0</v>
      </c>
      <c r="U97" s="202">
        <v>50.02</v>
      </c>
      <c r="V97" s="202">
        <v>8.8000000000000007</v>
      </c>
      <c r="W97" s="202">
        <v>13.66</v>
      </c>
      <c r="X97" s="202">
        <v>62.73</v>
      </c>
      <c r="Y97" s="202">
        <v>0</v>
      </c>
      <c r="Z97" s="202">
        <v>118.13</v>
      </c>
      <c r="AA97" s="202">
        <v>0</v>
      </c>
      <c r="AB97" s="202">
        <v>0</v>
      </c>
      <c r="AC97" s="202">
        <v>11.71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10.74</v>
      </c>
      <c r="AJ97" s="202">
        <v>0</v>
      </c>
      <c r="AK97" s="202">
        <v>139.18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155.4</v>
      </c>
      <c r="L98" s="202">
        <v>82.15</v>
      </c>
      <c r="M98" s="202">
        <v>56.94</v>
      </c>
      <c r="N98" s="202">
        <v>73.42</v>
      </c>
      <c r="O98" s="202">
        <v>87.67</v>
      </c>
      <c r="P98" s="202">
        <v>26.29</v>
      </c>
      <c r="Q98" s="202">
        <v>9.26</v>
      </c>
      <c r="R98" s="202">
        <v>18</v>
      </c>
      <c r="S98" s="202">
        <v>11.2</v>
      </c>
      <c r="T98" s="202">
        <v>0</v>
      </c>
      <c r="U98" s="202">
        <v>50.02</v>
      </c>
      <c r="V98" s="202">
        <v>8.8000000000000007</v>
      </c>
      <c r="W98" s="202">
        <v>13.66</v>
      </c>
      <c r="X98" s="202">
        <v>62.73</v>
      </c>
      <c r="Y98" s="202">
        <v>0</v>
      </c>
      <c r="Z98" s="202">
        <v>118.13</v>
      </c>
      <c r="AA98" s="202">
        <v>0</v>
      </c>
      <c r="AB98" s="202">
        <v>0</v>
      </c>
      <c r="AC98" s="202">
        <v>11.71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11</v>
      </c>
      <c r="AJ98" s="202">
        <v>0</v>
      </c>
      <c r="AK98" s="202">
        <v>146.44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3.7673699999999952</v>
      </c>
      <c r="L99">
        <f t="shared" si="0"/>
        <v>3.1082724999999956</v>
      </c>
      <c r="M99">
        <f t="shared" si="0"/>
        <v>1.374489999999998</v>
      </c>
      <c r="N99">
        <f t="shared" si="0"/>
        <v>1.3707950000000002</v>
      </c>
      <c r="O99">
        <f t="shared" si="0"/>
        <v>1.8757899999999992</v>
      </c>
      <c r="P99">
        <f t="shared" si="0"/>
        <v>0.63138499999999964</v>
      </c>
      <c r="Q99">
        <f t="shared" si="0"/>
        <v>0.17895249999999985</v>
      </c>
      <c r="R99">
        <f t="shared" si="0"/>
        <v>0.58503749999999999</v>
      </c>
      <c r="S99">
        <f t="shared" si="0"/>
        <v>0.3425075000000008</v>
      </c>
      <c r="T99">
        <f t="shared" si="0"/>
        <v>0</v>
      </c>
      <c r="U99">
        <f t="shared" si="0"/>
        <v>1.1963500000000016</v>
      </c>
      <c r="V99">
        <f t="shared" si="0"/>
        <v>0.21119999999999967</v>
      </c>
      <c r="W99">
        <f t="shared" si="0"/>
        <v>0.39031500000000013</v>
      </c>
      <c r="X99">
        <f t="shared" si="0"/>
        <v>2.1462624999999944</v>
      </c>
      <c r="Y99">
        <f t="shared" si="0"/>
        <v>0</v>
      </c>
      <c r="Z99">
        <f t="shared" si="0"/>
        <v>2.8374849999999965</v>
      </c>
      <c r="AA99">
        <f t="shared" si="0"/>
        <v>0</v>
      </c>
      <c r="AB99">
        <f t="shared" si="0"/>
        <v>0</v>
      </c>
      <c r="AC99">
        <f t="shared" si="0"/>
        <v>0.2822900000000001</v>
      </c>
      <c r="AD99">
        <f t="shared" si="0"/>
        <v>1.8290000000000001E-2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0.24462500000000001</v>
      </c>
      <c r="AJ99">
        <f t="shared" si="0"/>
        <v>0</v>
      </c>
      <c r="AK99">
        <f t="shared" si="0"/>
        <v>3.2039425000000037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0.416715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50.06</v>
      </c>
      <c r="L3" s="202">
        <v>63.06</v>
      </c>
      <c r="M3" s="202">
        <v>0</v>
      </c>
      <c r="N3" s="202">
        <v>31.89</v>
      </c>
      <c r="O3" s="202">
        <v>52.02</v>
      </c>
      <c r="P3" s="202">
        <v>66.099999999999994</v>
      </c>
      <c r="Q3" s="202">
        <v>2.68</v>
      </c>
      <c r="R3" s="202">
        <v>12.2</v>
      </c>
      <c r="S3" s="202">
        <v>6.48</v>
      </c>
      <c r="T3" s="202">
        <v>0</v>
      </c>
      <c r="U3" s="202">
        <v>235.52</v>
      </c>
      <c r="V3" s="202">
        <v>5.09</v>
      </c>
      <c r="W3" s="202">
        <v>10.43</v>
      </c>
      <c r="X3" s="202">
        <v>36.28</v>
      </c>
      <c r="Y3" s="202">
        <v>0</v>
      </c>
      <c r="Z3" s="202">
        <v>68.31</v>
      </c>
      <c r="AA3" s="202">
        <v>0</v>
      </c>
      <c r="AB3" s="202">
        <v>0</v>
      </c>
      <c r="AC3" s="202">
        <v>9.3800000000000008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17.86</v>
      </c>
      <c r="AJ3" s="202">
        <v>0</v>
      </c>
      <c r="AK3" s="202">
        <v>46.8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50.06</v>
      </c>
      <c r="L4" s="202">
        <v>63.06</v>
      </c>
      <c r="M4" s="202">
        <v>0</v>
      </c>
      <c r="N4" s="202">
        <v>31.89</v>
      </c>
      <c r="O4" s="202">
        <v>52.02</v>
      </c>
      <c r="P4" s="202">
        <v>66.099999999999994</v>
      </c>
      <c r="Q4" s="202">
        <v>2.68</v>
      </c>
      <c r="R4" s="202">
        <v>12.2</v>
      </c>
      <c r="S4" s="202">
        <v>6.48</v>
      </c>
      <c r="T4" s="202">
        <v>0</v>
      </c>
      <c r="U4" s="202">
        <v>235.52</v>
      </c>
      <c r="V4" s="202">
        <v>5.09</v>
      </c>
      <c r="W4" s="202">
        <v>10.43</v>
      </c>
      <c r="X4" s="202">
        <v>36.28</v>
      </c>
      <c r="Y4" s="202">
        <v>0</v>
      </c>
      <c r="Z4" s="202">
        <v>68.31</v>
      </c>
      <c r="AA4" s="202">
        <v>0</v>
      </c>
      <c r="AB4" s="202">
        <v>0</v>
      </c>
      <c r="AC4" s="202">
        <v>9.3800000000000008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17.86</v>
      </c>
      <c r="AJ4" s="202">
        <v>0</v>
      </c>
      <c r="AK4" s="202">
        <v>46.8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50.06</v>
      </c>
      <c r="L5" s="202">
        <v>63.06</v>
      </c>
      <c r="M5" s="202">
        <v>0</v>
      </c>
      <c r="N5" s="202">
        <v>31.89</v>
      </c>
      <c r="O5" s="202">
        <v>52.02</v>
      </c>
      <c r="P5" s="202">
        <v>66.099999999999994</v>
      </c>
      <c r="Q5" s="202">
        <v>2.77</v>
      </c>
      <c r="R5" s="202">
        <v>12.2</v>
      </c>
      <c r="S5" s="202">
        <v>6.7</v>
      </c>
      <c r="T5" s="202">
        <v>0</v>
      </c>
      <c r="U5" s="202">
        <v>235.52</v>
      </c>
      <c r="V5" s="202">
        <v>5.09</v>
      </c>
      <c r="W5" s="202">
        <v>10.43</v>
      </c>
      <c r="X5" s="202">
        <v>36.28</v>
      </c>
      <c r="Y5" s="202">
        <v>0</v>
      </c>
      <c r="Z5" s="202">
        <v>68.31</v>
      </c>
      <c r="AA5" s="202">
        <v>0</v>
      </c>
      <c r="AB5" s="202">
        <v>0</v>
      </c>
      <c r="AC5" s="202">
        <v>9.3800000000000008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17.86</v>
      </c>
      <c r="AJ5" s="202">
        <v>0</v>
      </c>
      <c r="AK5" s="202">
        <v>46.8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50.06</v>
      </c>
      <c r="L6" s="202">
        <v>63.06</v>
      </c>
      <c r="M6" s="202">
        <v>0</v>
      </c>
      <c r="N6" s="202">
        <v>31.89</v>
      </c>
      <c r="O6" s="202">
        <v>52.02</v>
      </c>
      <c r="P6" s="202">
        <v>66.099999999999994</v>
      </c>
      <c r="Q6" s="202">
        <v>2.77</v>
      </c>
      <c r="R6" s="202">
        <v>12.2</v>
      </c>
      <c r="S6" s="202">
        <v>6.7</v>
      </c>
      <c r="T6" s="202">
        <v>0</v>
      </c>
      <c r="U6" s="202">
        <v>235.52</v>
      </c>
      <c r="V6" s="202">
        <v>5.09</v>
      </c>
      <c r="W6" s="202">
        <v>10.43</v>
      </c>
      <c r="X6" s="202">
        <v>36.28</v>
      </c>
      <c r="Y6" s="202">
        <v>0</v>
      </c>
      <c r="Z6" s="202">
        <v>68.31</v>
      </c>
      <c r="AA6" s="202">
        <v>0</v>
      </c>
      <c r="AB6" s="202">
        <v>0</v>
      </c>
      <c r="AC6" s="202">
        <v>9.3800000000000008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17.86</v>
      </c>
      <c r="AJ6" s="202">
        <v>0</v>
      </c>
      <c r="AK6" s="202">
        <v>46.8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50.06</v>
      </c>
      <c r="L7" s="202">
        <v>63.06</v>
      </c>
      <c r="M7" s="202">
        <v>0</v>
      </c>
      <c r="N7" s="202">
        <v>31.89</v>
      </c>
      <c r="O7" s="202">
        <v>52.02</v>
      </c>
      <c r="P7" s="202">
        <v>66.099999999999994</v>
      </c>
      <c r="Q7" s="202">
        <v>2.77</v>
      </c>
      <c r="R7" s="202">
        <v>12.2</v>
      </c>
      <c r="S7" s="202">
        <v>6.7</v>
      </c>
      <c r="T7" s="202">
        <v>0</v>
      </c>
      <c r="U7" s="202">
        <v>235.52</v>
      </c>
      <c r="V7" s="202">
        <v>5.09</v>
      </c>
      <c r="W7" s="202">
        <v>10.43</v>
      </c>
      <c r="X7" s="202">
        <v>36.28</v>
      </c>
      <c r="Y7" s="202">
        <v>0</v>
      </c>
      <c r="Z7" s="202">
        <v>68.31</v>
      </c>
      <c r="AA7" s="202">
        <v>0</v>
      </c>
      <c r="AB7" s="202">
        <v>0</v>
      </c>
      <c r="AC7" s="202">
        <v>9.3800000000000008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17.86</v>
      </c>
      <c r="AJ7" s="202">
        <v>0</v>
      </c>
      <c r="AK7" s="202">
        <v>46.8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50.06</v>
      </c>
      <c r="L8" s="202">
        <v>63.06</v>
      </c>
      <c r="M8" s="202">
        <v>0</v>
      </c>
      <c r="N8" s="202">
        <v>31.89</v>
      </c>
      <c r="O8" s="202">
        <v>52.02</v>
      </c>
      <c r="P8" s="202">
        <v>66.099999999999994</v>
      </c>
      <c r="Q8" s="202">
        <v>2.77</v>
      </c>
      <c r="R8" s="202">
        <v>12.2</v>
      </c>
      <c r="S8" s="202">
        <v>6.7</v>
      </c>
      <c r="T8" s="202">
        <v>0</v>
      </c>
      <c r="U8" s="202">
        <v>235.52</v>
      </c>
      <c r="V8" s="202">
        <v>5.09</v>
      </c>
      <c r="W8" s="202">
        <v>10.43</v>
      </c>
      <c r="X8" s="202">
        <v>36.28</v>
      </c>
      <c r="Y8" s="202">
        <v>0</v>
      </c>
      <c r="Z8" s="202">
        <v>68.31</v>
      </c>
      <c r="AA8" s="202">
        <v>0</v>
      </c>
      <c r="AB8" s="202">
        <v>0</v>
      </c>
      <c r="AC8" s="202">
        <v>9.3800000000000008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17.86</v>
      </c>
      <c r="AJ8" s="202">
        <v>0</v>
      </c>
      <c r="AK8" s="202">
        <v>46.8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50.06</v>
      </c>
      <c r="L9" s="202">
        <v>63.06</v>
      </c>
      <c r="M9" s="202">
        <v>0</v>
      </c>
      <c r="N9" s="202">
        <v>31.89</v>
      </c>
      <c r="O9" s="202">
        <v>52.02</v>
      </c>
      <c r="P9" s="202">
        <v>66.099999999999994</v>
      </c>
      <c r="Q9" s="202">
        <v>2.77</v>
      </c>
      <c r="R9" s="202">
        <v>12.2</v>
      </c>
      <c r="S9" s="202">
        <v>6.7</v>
      </c>
      <c r="T9" s="202">
        <v>0</v>
      </c>
      <c r="U9" s="202">
        <v>235.52</v>
      </c>
      <c r="V9" s="202">
        <v>5.09</v>
      </c>
      <c r="W9" s="202">
        <v>10.43</v>
      </c>
      <c r="X9" s="202">
        <v>36.28</v>
      </c>
      <c r="Y9" s="202">
        <v>0</v>
      </c>
      <c r="Z9" s="202">
        <v>68.31</v>
      </c>
      <c r="AA9" s="202">
        <v>0</v>
      </c>
      <c r="AB9" s="202">
        <v>0</v>
      </c>
      <c r="AC9" s="202">
        <v>7.28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5</v>
      </c>
      <c r="AJ9" s="202">
        <v>0</v>
      </c>
      <c r="AK9" s="202">
        <v>46.8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50.06</v>
      </c>
      <c r="L10" s="202">
        <v>63.06</v>
      </c>
      <c r="M10" s="202">
        <v>0</v>
      </c>
      <c r="N10" s="202">
        <v>31.89</v>
      </c>
      <c r="O10" s="202">
        <v>52.02</v>
      </c>
      <c r="P10" s="202">
        <v>66.099999999999994</v>
      </c>
      <c r="Q10" s="202">
        <v>2.77</v>
      </c>
      <c r="R10" s="202">
        <v>12.2</v>
      </c>
      <c r="S10" s="202">
        <v>6.7</v>
      </c>
      <c r="T10" s="202">
        <v>0</v>
      </c>
      <c r="U10" s="202">
        <v>235.52</v>
      </c>
      <c r="V10" s="202">
        <v>5.09</v>
      </c>
      <c r="W10" s="202">
        <v>10.43</v>
      </c>
      <c r="X10" s="202">
        <v>36.28</v>
      </c>
      <c r="Y10" s="202">
        <v>0</v>
      </c>
      <c r="Z10" s="202">
        <v>68.31</v>
      </c>
      <c r="AA10" s="202">
        <v>0</v>
      </c>
      <c r="AB10" s="202">
        <v>0</v>
      </c>
      <c r="AC10" s="202">
        <v>9.3800000000000008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16.670000000000002</v>
      </c>
      <c r="AJ10" s="202">
        <v>0</v>
      </c>
      <c r="AK10" s="202">
        <v>47.33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50.06</v>
      </c>
      <c r="L11" s="202">
        <v>63.06</v>
      </c>
      <c r="M11" s="202">
        <v>0</v>
      </c>
      <c r="N11" s="202">
        <v>31.89</v>
      </c>
      <c r="O11" s="202">
        <v>52.02</v>
      </c>
      <c r="P11" s="202">
        <v>66.099999999999994</v>
      </c>
      <c r="Q11" s="202">
        <v>2.77</v>
      </c>
      <c r="R11" s="202">
        <v>12.2</v>
      </c>
      <c r="S11" s="202">
        <v>6.7</v>
      </c>
      <c r="T11" s="202">
        <v>0</v>
      </c>
      <c r="U11" s="202">
        <v>235.52</v>
      </c>
      <c r="V11" s="202">
        <v>5.09</v>
      </c>
      <c r="W11" s="202">
        <v>10.43</v>
      </c>
      <c r="X11" s="202">
        <v>36.28</v>
      </c>
      <c r="Y11" s="202">
        <v>0</v>
      </c>
      <c r="Z11" s="202">
        <v>68.31</v>
      </c>
      <c r="AA11" s="202">
        <v>0</v>
      </c>
      <c r="AB11" s="202">
        <v>0</v>
      </c>
      <c r="AC11" s="202">
        <v>9.3800000000000008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16.670000000000002</v>
      </c>
      <c r="AJ11" s="202">
        <v>0</v>
      </c>
      <c r="AK11" s="202">
        <v>48.12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50.06</v>
      </c>
      <c r="L12" s="202">
        <v>33.83</v>
      </c>
      <c r="M12" s="202">
        <v>0</v>
      </c>
      <c r="N12" s="202">
        <v>31.89</v>
      </c>
      <c r="O12" s="202">
        <v>52.02</v>
      </c>
      <c r="P12" s="202">
        <v>66.099999999999994</v>
      </c>
      <c r="Q12" s="202">
        <v>2.77</v>
      </c>
      <c r="R12" s="202">
        <v>12.2</v>
      </c>
      <c r="S12" s="202">
        <v>6.7</v>
      </c>
      <c r="T12" s="202">
        <v>0</v>
      </c>
      <c r="U12" s="202">
        <v>235.52</v>
      </c>
      <c r="V12" s="202">
        <v>5.09</v>
      </c>
      <c r="W12" s="202">
        <v>10.43</v>
      </c>
      <c r="X12" s="202">
        <v>36.28</v>
      </c>
      <c r="Y12" s="202">
        <v>0</v>
      </c>
      <c r="Z12" s="202">
        <v>68.31</v>
      </c>
      <c r="AA12" s="202">
        <v>0</v>
      </c>
      <c r="AB12" s="202">
        <v>0</v>
      </c>
      <c r="AC12" s="202">
        <v>9.1199999999999992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18.45</v>
      </c>
      <c r="AJ12" s="202">
        <v>0</v>
      </c>
      <c r="AK12" s="202">
        <v>39.799999999999997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50.06</v>
      </c>
      <c r="L13" s="202">
        <v>19.329999999999998</v>
      </c>
      <c r="M13" s="202">
        <v>0</v>
      </c>
      <c r="N13" s="202">
        <v>31.89</v>
      </c>
      <c r="O13" s="202">
        <v>52.02</v>
      </c>
      <c r="P13" s="202">
        <v>66.099999999999994</v>
      </c>
      <c r="Q13" s="202">
        <v>2.77</v>
      </c>
      <c r="R13" s="202">
        <v>12.2</v>
      </c>
      <c r="S13" s="202">
        <v>6.7</v>
      </c>
      <c r="T13" s="202">
        <v>0</v>
      </c>
      <c r="U13" s="202">
        <v>235.52</v>
      </c>
      <c r="V13" s="202">
        <v>5.09</v>
      </c>
      <c r="W13" s="202">
        <v>10.43</v>
      </c>
      <c r="X13" s="202">
        <v>36.28</v>
      </c>
      <c r="Y13" s="202">
        <v>0</v>
      </c>
      <c r="Z13" s="202">
        <v>68.31</v>
      </c>
      <c r="AA13" s="202">
        <v>0</v>
      </c>
      <c r="AB13" s="202">
        <v>0</v>
      </c>
      <c r="AC13" s="202">
        <v>7.28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5</v>
      </c>
      <c r="AJ13" s="202">
        <v>0</v>
      </c>
      <c r="AK13" s="202">
        <v>39.799999999999997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50.06</v>
      </c>
      <c r="L14" s="202">
        <v>19.329999999999998</v>
      </c>
      <c r="M14" s="202">
        <v>0</v>
      </c>
      <c r="N14" s="202">
        <v>31.89</v>
      </c>
      <c r="O14" s="202">
        <v>52.02</v>
      </c>
      <c r="P14" s="202">
        <v>66.099999999999994</v>
      </c>
      <c r="Q14" s="202">
        <v>2.77</v>
      </c>
      <c r="R14" s="202">
        <v>12.2</v>
      </c>
      <c r="S14" s="202">
        <v>6.7</v>
      </c>
      <c r="T14" s="202">
        <v>0</v>
      </c>
      <c r="U14" s="202">
        <v>235.52</v>
      </c>
      <c r="V14" s="202">
        <v>5.09</v>
      </c>
      <c r="W14" s="202">
        <v>10.43</v>
      </c>
      <c r="X14" s="202">
        <v>36.28</v>
      </c>
      <c r="Y14" s="202">
        <v>0</v>
      </c>
      <c r="Z14" s="202">
        <v>68.31</v>
      </c>
      <c r="AA14" s="202">
        <v>0</v>
      </c>
      <c r="AB14" s="202">
        <v>0</v>
      </c>
      <c r="AC14" s="202">
        <v>7.28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5</v>
      </c>
      <c r="AJ14" s="202">
        <v>0</v>
      </c>
      <c r="AK14" s="202">
        <v>39.799999999999997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50.06</v>
      </c>
      <c r="L15" s="202">
        <v>19.329999999999998</v>
      </c>
      <c r="M15" s="202">
        <v>0</v>
      </c>
      <c r="N15" s="202">
        <v>31.89</v>
      </c>
      <c r="O15" s="202">
        <v>52.02</v>
      </c>
      <c r="P15" s="202">
        <v>66.099999999999994</v>
      </c>
      <c r="Q15" s="202">
        <v>2.77</v>
      </c>
      <c r="R15" s="202">
        <v>14.53</v>
      </c>
      <c r="S15" s="202">
        <v>6.7</v>
      </c>
      <c r="T15" s="202">
        <v>0</v>
      </c>
      <c r="U15" s="202">
        <v>235.52</v>
      </c>
      <c r="V15" s="202">
        <v>5.09</v>
      </c>
      <c r="W15" s="202">
        <v>10.43</v>
      </c>
      <c r="X15" s="202">
        <v>36.28</v>
      </c>
      <c r="Y15" s="202">
        <v>0</v>
      </c>
      <c r="Z15" s="202">
        <v>68.31</v>
      </c>
      <c r="AA15" s="202">
        <v>0</v>
      </c>
      <c r="AB15" s="202">
        <v>0</v>
      </c>
      <c r="AC15" s="202">
        <v>9.1199999999999992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14.53</v>
      </c>
      <c r="AJ15" s="202">
        <v>0</v>
      </c>
      <c r="AK15" s="202">
        <v>39.799999999999997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30.44</v>
      </c>
      <c r="L16" s="202">
        <v>19.329999999999998</v>
      </c>
      <c r="M16" s="202">
        <v>0</v>
      </c>
      <c r="N16" s="202">
        <v>31.89</v>
      </c>
      <c r="O16" s="202">
        <v>52.02</v>
      </c>
      <c r="P16" s="202">
        <v>66.099999999999994</v>
      </c>
      <c r="Q16" s="202">
        <v>2.77</v>
      </c>
      <c r="R16" s="202">
        <v>14.53</v>
      </c>
      <c r="S16" s="202">
        <v>6.7</v>
      </c>
      <c r="T16" s="202">
        <v>0</v>
      </c>
      <c r="U16" s="202">
        <v>235.52</v>
      </c>
      <c r="V16" s="202">
        <v>5.09</v>
      </c>
      <c r="W16" s="202">
        <v>10.43</v>
      </c>
      <c r="X16" s="202">
        <v>36.28</v>
      </c>
      <c r="Y16" s="202">
        <v>0</v>
      </c>
      <c r="Z16" s="202">
        <v>68.31</v>
      </c>
      <c r="AA16" s="202">
        <v>0</v>
      </c>
      <c r="AB16" s="202">
        <v>0</v>
      </c>
      <c r="AC16" s="202">
        <v>7.28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5</v>
      </c>
      <c r="AJ16" s="202">
        <v>0</v>
      </c>
      <c r="AK16" s="202">
        <v>39.799999999999997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45.28</v>
      </c>
      <c r="L17" s="202">
        <v>19.61</v>
      </c>
      <c r="M17" s="202">
        <v>0</v>
      </c>
      <c r="N17" s="202">
        <v>31.89</v>
      </c>
      <c r="O17" s="202">
        <v>52.02</v>
      </c>
      <c r="P17" s="202">
        <v>66.099999999999994</v>
      </c>
      <c r="Q17" s="202">
        <v>2.77</v>
      </c>
      <c r="R17" s="202">
        <v>14.53</v>
      </c>
      <c r="S17" s="202">
        <v>6.7</v>
      </c>
      <c r="T17" s="202">
        <v>0</v>
      </c>
      <c r="U17" s="202">
        <v>235.52</v>
      </c>
      <c r="V17" s="202">
        <v>5.09</v>
      </c>
      <c r="W17" s="202">
        <v>10.43</v>
      </c>
      <c r="X17" s="202">
        <v>36.28</v>
      </c>
      <c r="Y17" s="202">
        <v>0</v>
      </c>
      <c r="Z17" s="202">
        <v>68.31</v>
      </c>
      <c r="AA17" s="202">
        <v>0</v>
      </c>
      <c r="AB17" s="202">
        <v>0</v>
      </c>
      <c r="AC17" s="202">
        <v>9.1199999999999992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18.45</v>
      </c>
      <c r="AJ17" s="202">
        <v>0</v>
      </c>
      <c r="AK17" s="202">
        <v>41.34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45.28</v>
      </c>
      <c r="L18" s="202">
        <v>19.61</v>
      </c>
      <c r="M18" s="202">
        <v>0</v>
      </c>
      <c r="N18" s="202">
        <v>31.89</v>
      </c>
      <c r="O18" s="202">
        <v>52.02</v>
      </c>
      <c r="P18" s="202">
        <v>66.099999999999994</v>
      </c>
      <c r="Q18" s="202">
        <v>2.77</v>
      </c>
      <c r="R18" s="202">
        <v>14.53</v>
      </c>
      <c r="S18" s="202">
        <v>6.7</v>
      </c>
      <c r="T18" s="202">
        <v>0</v>
      </c>
      <c r="U18" s="202">
        <v>235.52</v>
      </c>
      <c r="V18" s="202">
        <v>5.09</v>
      </c>
      <c r="W18" s="202">
        <v>10.43</v>
      </c>
      <c r="X18" s="202">
        <v>36.28</v>
      </c>
      <c r="Y18" s="202">
        <v>0</v>
      </c>
      <c r="Z18" s="202">
        <v>68.31</v>
      </c>
      <c r="AA18" s="202">
        <v>0</v>
      </c>
      <c r="AB18" s="202">
        <v>0</v>
      </c>
      <c r="AC18" s="202">
        <v>9.1199999999999992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18.45</v>
      </c>
      <c r="AJ18" s="202">
        <v>0</v>
      </c>
      <c r="AK18" s="202">
        <v>41.34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50.06</v>
      </c>
      <c r="L19" s="202">
        <v>19.62</v>
      </c>
      <c r="M19" s="202">
        <v>0</v>
      </c>
      <c r="N19" s="202">
        <v>31.89</v>
      </c>
      <c r="O19" s="202">
        <v>52.02</v>
      </c>
      <c r="P19" s="202">
        <v>66.099999999999994</v>
      </c>
      <c r="Q19" s="202">
        <v>2.77</v>
      </c>
      <c r="R19" s="202">
        <v>14.53</v>
      </c>
      <c r="S19" s="202">
        <v>6.7</v>
      </c>
      <c r="T19" s="202">
        <v>0</v>
      </c>
      <c r="U19" s="202">
        <v>235.52</v>
      </c>
      <c r="V19" s="202">
        <v>5.09</v>
      </c>
      <c r="W19" s="202">
        <v>10.43</v>
      </c>
      <c r="X19" s="202">
        <v>36.28</v>
      </c>
      <c r="Y19" s="202">
        <v>0</v>
      </c>
      <c r="Z19" s="202">
        <v>68.31</v>
      </c>
      <c r="AA19" s="202">
        <v>0</v>
      </c>
      <c r="AB19" s="202">
        <v>0</v>
      </c>
      <c r="AC19" s="202">
        <v>9.1199999999999992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5.25</v>
      </c>
      <c r="AJ19" s="202">
        <v>0</v>
      </c>
      <c r="AK19" s="202">
        <v>41.34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50.06</v>
      </c>
      <c r="L20" s="202">
        <v>19.62</v>
      </c>
      <c r="M20" s="202">
        <v>0</v>
      </c>
      <c r="N20" s="202">
        <v>31.89</v>
      </c>
      <c r="O20" s="202">
        <v>52.02</v>
      </c>
      <c r="P20" s="202">
        <v>66.099999999999994</v>
      </c>
      <c r="Q20" s="202">
        <v>2.77</v>
      </c>
      <c r="R20" s="202">
        <v>14.53</v>
      </c>
      <c r="S20" s="202">
        <v>6.7</v>
      </c>
      <c r="T20" s="202">
        <v>0</v>
      </c>
      <c r="U20" s="202">
        <v>235.52</v>
      </c>
      <c r="V20" s="202">
        <v>5.09</v>
      </c>
      <c r="W20" s="202">
        <v>10.43</v>
      </c>
      <c r="X20" s="202">
        <v>36.28</v>
      </c>
      <c r="Y20" s="202">
        <v>0</v>
      </c>
      <c r="Z20" s="202">
        <v>68.31</v>
      </c>
      <c r="AA20" s="202">
        <v>0</v>
      </c>
      <c r="AB20" s="202">
        <v>0</v>
      </c>
      <c r="AC20" s="202">
        <v>9.1199999999999992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5.25</v>
      </c>
      <c r="AJ20" s="202">
        <v>0</v>
      </c>
      <c r="AK20" s="202">
        <v>48.12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50.06</v>
      </c>
      <c r="L21" s="202">
        <v>63.06</v>
      </c>
      <c r="M21" s="202">
        <v>0</v>
      </c>
      <c r="N21" s="202">
        <v>28.99</v>
      </c>
      <c r="O21" s="202">
        <v>52.02</v>
      </c>
      <c r="P21" s="202">
        <v>66.099999999999994</v>
      </c>
      <c r="Q21" s="202">
        <v>2.77</v>
      </c>
      <c r="R21" s="202">
        <v>14.53</v>
      </c>
      <c r="S21" s="202">
        <v>6.7</v>
      </c>
      <c r="T21" s="202">
        <v>0</v>
      </c>
      <c r="U21" s="202">
        <v>235.52</v>
      </c>
      <c r="V21" s="202">
        <v>5.09</v>
      </c>
      <c r="W21" s="202">
        <v>10.43</v>
      </c>
      <c r="X21" s="202">
        <v>36.28</v>
      </c>
      <c r="Y21" s="202">
        <v>0</v>
      </c>
      <c r="Z21" s="202">
        <v>68.31</v>
      </c>
      <c r="AA21" s="202">
        <v>0</v>
      </c>
      <c r="AB21" s="202">
        <v>0</v>
      </c>
      <c r="AC21" s="202">
        <v>9.1199999999999992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5.25</v>
      </c>
      <c r="AJ21" s="202">
        <v>0</v>
      </c>
      <c r="AK21" s="202">
        <v>48.12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50.06</v>
      </c>
      <c r="L22" s="202">
        <v>63.06</v>
      </c>
      <c r="M22" s="202">
        <v>0</v>
      </c>
      <c r="N22" s="202">
        <v>28.99</v>
      </c>
      <c r="O22" s="202">
        <v>52.02</v>
      </c>
      <c r="P22" s="202">
        <v>66.099999999999994</v>
      </c>
      <c r="Q22" s="202">
        <v>2.77</v>
      </c>
      <c r="R22" s="202">
        <v>14.53</v>
      </c>
      <c r="S22" s="202">
        <v>6.7</v>
      </c>
      <c r="T22" s="202">
        <v>0</v>
      </c>
      <c r="U22" s="202">
        <v>235.52</v>
      </c>
      <c r="V22" s="202">
        <v>5.09</v>
      </c>
      <c r="W22" s="202">
        <v>10.43</v>
      </c>
      <c r="X22" s="202">
        <v>36.28</v>
      </c>
      <c r="Y22" s="202">
        <v>0</v>
      </c>
      <c r="Z22" s="202">
        <v>68.31</v>
      </c>
      <c r="AA22" s="202">
        <v>0</v>
      </c>
      <c r="AB22" s="202">
        <v>0</v>
      </c>
      <c r="AC22" s="202">
        <v>9.1199999999999992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5.25</v>
      </c>
      <c r="AJ22" s="202">
        <v>0</v>
      </c>
      <c r="AK22" s="202">
        <v>48.12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50.06</v>
      </c>
      <c r="L23" s="202">
        <v>63.06</v>
      </c>
      <c r="M23" s="202">
        <v>0</v>
      </c>
      <c r="N23" s="202">
        <v>28.99</v>
      </c>
      <c r="O23" s="202">
        <v>48.69</v>
      </c>
      <c r="P23" s="202">
        <v>66.28</v>
      </c>
      <c r="Q23" s="202">
        <v>2.77</v>
      </c>
      <c r="R23" s="202">
        <v>10.77</v>
      </c>
      <c r="S23" s="202">
        <v>6.7</v>
      </c>
      <c r="T23" s="202">
        <v>0</v>
      </c>
      <c r="U23" s="202">
        <v>235.52</v>
      </c>
      <c r="V23" s="202">
        <v>5.09</v>
      </c>
      <c r="W23" s="202">
        <v>10.43</v>
      </c>
      <c r="X23" s="202">
        <v>36.21</v>
      </c>
      <c r="Y23" s="202">
        <v>0</v>
      </c>
      <c r="Z23" s="202">
        <v>68.31</v>
      </c>
      <c r="AA23" s="202">
        <v>0</v>
      </c>
      <c r="AB23" s="202">
        <v>0</v>
      </c>
      <c r="AC23" s="202">
        <v>9.3800000000000008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5.25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50.06</v>
      </c>
      <c r="L24" s="202">
        <v>63.06</v>
      </c>
      <c r="M24" s="202">
        <v>0</v>
      </c>
      <c r="N24" s="202">
        <v>28.99</v>
      </c>
      <c r="O24" s="202">
        <v>48.69</v>
      </c>
      <c r="P24" s="202">
        <v>66.28</v>
      </c>
      <c r="Q24" s="202">
        <v>2.68</v>
      </c>
      <c r="R24" s="202">
        <v>10.41</v>
      </c>
      <c r="S24" s="202">
        <v>6.48</v>
      </c>
      <c r="T24" s="202">
        <v>0</v>
      </c>
      <c r="U24" s="202">
        <v>235.52</v>
      </c>
      <c r="V24" s="202">
        <v>5.09</v>
      </c>
      <c r="W24" s="202">
        <v>10.43</v>
      </c>
      <c r="X24" s="202">
        <v>36.21</v>
      </c>
      <c r="Y24" s="202">
        <v>0</v>
      </c>
      <c r="Z24" s="202">
        <v>68.31</v>
      </c>
      <c r="AA24" s="202">
        <v>0</v>
      </c>
      <c r="AB24" s="202">
        <v>0</v>
      </c>
      <c r="AC24" s="202">
        <v>9.3800000000000008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18.45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50.06</v>
      </c>
      <c r="L25" s="202">
        <v>63.06</v>
      </c>
      <c r="M25" s="202">
        <v>0</v>
      </c>
      <c r="N25" s="202">
        <v>28.99</v>
      </c>
      <c r="O25" s="202">
        <v>48.69</v>
      </c>
      <c r="P25" s="202">
        <v>66.28</v>
      </c>
      <c r="Q25" s="202">
        <v>2.68</v>
      </c>
      <c r="R25" s="202">
        <v>10.41</v>
      </c>
      <c r="S25" s="202">
        <v>6.48</v>
      </c>
      <c r="T25" s="202">
        <v>0</v>
      </c>
      <c r="U25" s="202">
        <v>235.52</v>
      </c>
      <c r="V25" s="202">
        <v>5.09</v>
      </c>
      <c r="W25" s="202">
        <v>10.43</v>
      </c>
      <c r="X25" s="202">
        <v>36.21</v>
      </c>
      <c r="Y25" s="202">
        <v>0</v>
      </c>
      <c r="Z25" s="202">
        <v>68.31</v>
      </c>
      <c r="AA25" s="202">
        <v>0</v>
      </c>
      <c r="AB25" s="202">
        <v>0</v>
      </c>
      <c r="AC25" s="202">
        <v>9.3800000000000008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18.45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50.06</v>
      </c>
      <c r="L26" s="202">
        <v>63.06</v>
      </c>
      <c r="M26" s="202">
        <v>0</v>
      </c>
      <c r="N26" s="202">
        <v>28.99</v>
      </c>
      <c r="O26" s="202">
        <v>48.69</v>
      </c>
      <c r="P26" s="202">
        <v>66.28</v>
      </c>
      <c r="Q26" s="202">
        <v>2.68</v>
      </c>
      <c r="R26" s="202">
        <v>10.41</v>
      </c>
      <c r="S26" s="202">
        <v>6.48</v>
      </c>
      <c r="T26" s="202">
        <v>0</v>
      </c>
      <c r="U26" s="202">
        <v>235.52</v>
      </c>
      <c r="V26" s="202">
        <v>5.09</v>
      </c>
      <c r="W26" s="202">
        <v>10.43</v>
      </c>
      <c r="X26" s="202">
        <v>36.21</v>
      </c>
      <c r="Y26" s="202">
        <v>0</v>
      </c>
      <c r="Z26" s="202">
        <v>68.31</v>
      </c>
      <c r="AA26" s="202">
        <v>0</v>
      </c>
      <c r="AB26" s="202">
        <v>0</v>
      </c>
      <c r="AC26" s="202">
        <v>9.3800000000000008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18.45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50.06</v>
      </c>
      <c r="L27" s="202">
        <v>63.06</v>
      </c>
      <c r="M27" s="202">
        <v>0</v>
      </c>
      <c r="N27" s="202">
        <v>28.99</v>
      </c>
      <c r="O27" s="202">
        <v>48.69</v>
      </c>
      <c r="P27" s="202">
        <v>66.28</v>
      </c>
      <c r="Q27" s="202">
        <v>2.68</v>
      </c>
      <c r="R27" s="202">
        <v>10.41</v>
      </c>
      <c r="S27" s="202">
        <v>6.48</v>
      </c>
      <c r="T27" s="202">
        <v>0</v>
      </c>
      <c r="U27" s="202">
        <v>235.52</v>
      </c>
      <c r="V27" s="202">
        <v>5.09</v>
      </c>
      <c r="W27" s="202">
        <v>10.43</v>
      </c>
      <c r="X27" s="202">
        <v>36.21</v>
      </c>
      <c r="Y27" s="202">
        <v>0</v>
      </c>
      <c r="Z27" s="202">
        <v>68.31</v>
      </c>
      <c r="AA27" s="202">
        <v>0</v>
      </c>
      <c r="AB27" s="202">
        <v>0</v>
      </c>
      <c r="AC27" s="202">
        <v>9.3800000000000008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5.25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8.4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50.06</v>
      </c>
      <c r="L28" s="202">
        <v>63.06</v>
      </c>
      <c r="M28" s="202">
        <v>0</v>
      </c>
      <c r="N28" s="202">
        <v>28.99</v>
      </c>
      <c r="O28" s="202">
        <v>48.69</v>
      </c>
      <c r="P28" s="202">
        <v>66.28</v>
      </c>
      <c r="Q28" s="202">
        <v>2.68</v>
      </c>
      <c r="R28" s="202">
        <v>10.41</v>
      </c>
      <c r="S28" s="202">
        <v>6.48</v>
      </c>
      <c r="T28" s="202">
        <v>0</v>
      </c>
      <c r="U28" s="202">
        <v>235.52</v>
      </c>
      <c r="V28" s="202">
        <v>5.09</v>
      </c>
      <c r="W28" s="202">
        <v>10.43</v>
      </c>
      <c r="X28" s="202">
        <v>36.21</v>
      </c>
      <c r="Y28" s="202">
        <v>0</v>
      </c>
      <c r="Z28" s="202">
        <v>68.31</v>
      </c>
      <c r="AA28" s="202">
        <v>0</v>
      </c>
      <c r="AB28" s="202">
        <v>0</v>
      </c>
      <c r="AC28" s="202">
        <v>9.3800000000000008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18.45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20.76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50.06</v>
      </c>
      <c r="L29" s="202">
        <v>63.06</v>
      </c>
      <c r="M29" s="202">
        <v>0</v>
      </c>
      <c r="N29" s="202">
        <v>28.99</v>
      </c>
      <c r="O29" s="202">
        <v>48.69</v>
      </c>
      <c r="P29" s="202">
        <v>66.28</v>
      </c>
      <c r="Q29" s="202">
        <v>2.68</v>
      </c>
      <c r="R29" s="202">
        <v>10.41</v>
      </c>
      <c r="S29" s="202">
        <v>6.48</v>
      </c>
      <c r="T29" s="202">
        <v>0</v>
      </c>
      <c r="U29" s="202">
        <v>231.57</v>
      </c>
      <c r="V29" s="202">
        <v>5.09</v>
      </c>
      <c r="W29" s="202">
        <v>10.43</v>
      </c>
      <c r="X29" s="202">
        <v>36.21</v>
      </c>
      <c r="Y29" s="202">
        <v>0</v>
      </c>
      <c r="Z29" s="202">
        <v>68.31</v>
      </c>
      <c r="AA29" s="202">
        <v>0</v>
      </c>
      <c r="AB29" s="202">
        <v>0</v>
      </c>
      <c r="AC29" s="202">
        <v>9.3800000000000008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18.45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25.63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50.06</v>
      </c>
      <c r="L30" s="202">
        <v>63.06</v>
      </c>
      <c r="M30" s="202">
        <v>0</v>
      </c>
      <c r="N30" s="202">
        <v>28.99</v>
      </c>
      <c r="O30" s="202">
        <v>48.69</v>
      </c>
      <c r="P30" s="202">
        <v>66.28</v>
      </c>
      <c r="Q30" s="202">
        <v>2.68</v>
      </c>
      <c r="R30" s="202">
        <v>10.41</v>
      </c>
      <c r="S30" s="202">
        <v>6.48</v>
      </c>
      <c r="T30" s="202">
        <v>0</v>
      </c>
      <c r="U30" s="202">
        <v>231.57</v>
      </c>
      <c r="V30" s="202">
        <v>5.09</v>
      </c>
      <c r="W30" s="202">
        <v>10.43</v>
      </c>
      <c r="X30" s="202">
        <v>36.21</v>
      </c>
      <c r="Y30" s="202">
        <v>0</v>
      </c>
      <c r="Z30" s="202">
        <v>68.31</v>
      </c>
      <c r="AA30" s="202">
        <v>0</v>
      </c>
      <c r="AB30" s="202">
        <v>0</v>
      </c>
      <c r="AC30" s="202">
        <v>9.3800000000000008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19.05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25.88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50.06</v>
      </c>
      <c r="L31" s="202">
        <v>63.06</v>
      </c>
      <c r="M31" s="202">
        <v>0</v>
      </c>
      <c r="N31" s="202">
        <v>28.99</v>
      </c>
      <c r="O31" s="202">
        <v>48.69</v>
      </c>
      <c r="P31" s="202">
        <v>66.28</v>
      </c>
      <c r="Q31" s="202">
        <v>2.68</v>
      </c>
      <c r="R31" s="202">
        <v>10.41</v>
      </c>
      <c r="S31" s="202">
        <v>6.48</v>
      </c>
      <c r="T31" s="202">
        <v>0</v>
      </c>
      <c r="U31" s="202">
        <v>231.57</v>
      </c>
      <c r="V31" s="202">
        <v>5.09</v>
      </c>
      <c r="W31" s="202">
        <v>10.43</v>
      </c>
      <c r="X31" s="202">
        <v>36.21</v>
      </c>
      <c r="Y31" s="202">
        <v>0</v>
      </c>
      <c r="Z31" s="202">
        <v>68.31</v>
      </c>
      <c r="AA31" s="202">
        <v>0</v>
      </c>
      <c r="AB31" s="202">
        <v>0</v>
      </c>
      <c r="AC31" s="202">
        <v>9.3800000000000008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19.05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26.15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50.06</v>
      </c>
      <c r="L32" s="202">
        <v>63.06</v>
      </c>
      <c r="M32" s="202">
        <v>0</v>
      </c>
      <c r="N32" s="202">
        <v>28.99</v>
      </c>
      <c r="O32" s="202">
        <v>48.69</v>
      </c>
      <c r="P32" s="202">
        <v>66.28</v>
      </c>
      <c r="Q32" s="202">
        <v>2.68</v>
      </c>
      <c r="R32" s="202">
        <v>10.41</v>
      </c>
      <c r="S32" s="202">
        <v>6.48</v>
      </c>
      <c r="T32" s="202">
        <v>0</v>
      </c>
      <c r="U32" s="202">
        <v>231.57</v>
      </c>
      <c r="V32" s="202">
        <v>5.09</v>
      </c>
      <c r="W32" s="202">
        <v>10.43</v>
      </c>
      <c r="X32" s="202">
        <v>36.21</v>
      </c>
      <c r="Y32" s="202">
        <v>0</v>
      </c>
      <c r="Z32" s="202">
        <v>68.31</v>
      </c>
      <c r="AA32" s="202">
        <v>0</v>
      </c>
      <c r="AB32" s="202">
        <v>0</v>
      </c>
      <c r="AC32" s="202">
        <v>9.3800000000000008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19.05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50.06</v>
      </c>
      <c r="L33" s="202">
        <v>63.06</v>
      </c>
      <c r="M33" s="202">
        <v>0</v>
      </c>
      <c r="N33" s="202">
        <v>28.99</v>
      </c>
      <c r="O33" s="202">
        <v>48.69</v>
      </c>
      <c r="P33" s="202">
        <v>66.28</v>
      </c>
      <c r="Q33" s="202">
        <v>2.68</v>
      </c>
      <c r="R33" s="202">
        <v>10.41</v>
      </c>
      <c r="S33" s="202">
        <v>6.48</v>
      </c>
      <c r="T33" s="202">
        <v>0</v>
      </c>
      <c r="U33" s="202">
        <v>231.57</v>
      </c>
      <c r="V33" s="202">
        <v>5.09</v>
      </c>
      <c r="W33" s="202">
        <v>10.43</v>
      </c>
      <c r="X33" s="202">
        <v>36.21</v>
      </c>
      <c r="Y33" s="202">
        <v>0</v>
      </c>
      <c r="Z33" s="202">
        <v>68.31</v>
      </c>
      <c r="AA33" s="202">
        <v>0</v>
      </c>
      <c r="AB33" s="202">
        <v>0</v>
      </c>
      <c r="AC33" s="202">
        <v>9.3800000000000008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19.05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50.06</v>
      </c>
      <c r="L34" s="202">
        <v>18.95</v>
      </c>
      <c r="M34" s="202">
        <v>0</v>
      </c>
      <c r="N34" s="202">
        <v>28.99</v>
      </c>
      <c r="O34" s="202">
        <v>48.69</v>
      </c>
      <c r="P34" s="202">
        <v>66.28</v>
      </c>
      <c r="Q34" s="202">
        <v>2.68</v>
      </c>
      <c r="R34" s="202">
        <v>10.41</v>
      </c>
      <c r="S34" s="202">
        <v>6.48</v>
      </c>
      <c r="T34" s="202">
        <v>0</v>
      </c>
      <c r="U34" s="202">
        <v>231.57</v>
      </c>
      <c r="V34" s="202">
        <v>5.09</v>
      </c>
      <c r="W34" s="202">
        <v>10.43</v>
      </c>
      <c r="X34" s="202">
        <v>36.21</v>
      </c>
      <c r="Y34" s="202">
        <v>0</v>
      </c>
      <c r="Z34" s="202">
        <v>68.31</v>
      </c>
      <c r="AA34" s="202">
        <v>0</v>
      </c>
      <c r="AB34" s="202">
        <v>0</v>
      </c>
      <c r="AC34" s="202">
        <v>9.3800000000000008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5.25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50.06</v>
      </c>
      <c r="L35" s="202">
        <v>18.95</v>
      </c>
      <c r="M35" s="202">
        <v>0</v>
      </c>
      <c r="N35" s="202">
        <v>28.99</v>
      </c>
      <c r="O35" s="202">
        <v>48.69</v>
      </c>
      <c r="P35" s="202">
        <v>66.28</v>
      </c>
      <c r="Q35" s="202">
        <v>2.68</v>
      </c>
      <c r="R35" s="202">
        <v>10.41</v>
      </c>
      <c r="S35" s="202">
        <v>6.48</v>
      </c>
      <c r="T35" s="202">
        <v>0</v>
      </c>
      <c r="U35" s="202">
        <v>231.57</v>
      </c>
      <c r="V35" s="202">
        <v>5.09</v>
      </c>
      <c r="W35" s="202">
        <v>10.43</v>
      </c>
      <c r="X35" s="202">
        <v>36.21</v>
      </c>
      <c r="Y35" s="202">
        <v>0</v>
      </c>
      <c r="Z35" s="202">
        <v>43.49</v>
      </c>
      <c r="AA35" s="202">
        <v>0</v>
      </c>
      <c r="AB35" s="202">
        <v>0</v>
      </c>
      <c r="AC35" s="202">
        <v>9.1199999999999992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5.25</v>
      </c>
      <c r="AJ35" s="202">
        <v>0</v>
      </c>
      <c r="AK35" s="202">
        <v>47.58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50.06</v>
      </c>
      <c r="L36" s="202">
        <v>18.95</v>
      </c>
      <c r="M36" s="202">
        <v>0</v>
      </c>
      <c r="N36" s="202">
        <v>28.99</v>
      </c>
      <c r="O36" s="202">
        <v>48.69</v>
      </c>
      <c r="P36" s="202">
        <v>66.28</v>
      </c>
      <c r="Q36" s="202">
        <v>2.68</v>
      </c>
      <c r="R36" s="202">
        <v>10.41</v>
      </c>
      <c r="S36" s="202">
        <v>6.48</v>
      </c>
      <c r="T36" s="202">
        <v>0</v>
      </c>
      <c r="U36" s="202">
        <v>231.57</v>
      </c>
      <c r="V36" s="202">
        <v>5.09</v>
      </c>
      <c r="W36" s="202">
        <v>10.43</v>
      </c>
      <c r="X36" s="202">
        <v>36.21</v>
      </c>
      <c r="Y36" s="202">
        <v>0</v>
      </c>
      <c r="Z36" s="202">
        <v>43.49</v>
      </c>
      <c r="AA36" s="202">
        <v>0</v>
      </c>
      <c r="AB36" s="202">
        <v>0</v>
      </c>
      <c r="AC36" s="202">
        <v>9.1199999999999992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5.25</v>
      </c>
      <c r="AJ36" s="202">
        <v>0</v>
      </c>
      <c r="AK36" s="202">
        <v>47.58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40.590000000000003</v>
      </c>
      <c r="L37" s="202">
        <v>18.95</v>
      </c>
      <c r="M37" s="202">
        <v>0</v>
      </c>
      <c r="N37" s="202">
        <v>28.99</v>
      </c>
      <c r="O37" s="202">
        <v>48.69</v>
      </c>
      <c r="P37" s="202">
        <v>66.099999999999994</v>
      </c>
      <c r="Q37" s="202">
        <v>2.68</v>
      </c>
      <c r="R37" s="202">
        <v>10.41</v>
      </c>
      <c r="S37" s="202">
        <v>6.48</v>
      </c>
      <c r="T37" s="202">
        <v>0</v>
      </c>
      <c r="U37" s="202">
        <v>231.57</v>
      </c>
      <c r="V37" s="202">
        <v>5.09</v>
      </c>
      <c r="W37" s="202">
        <v>10.43</v>
      </c>
      <c r="X37" s="202">
        <v>36.21</v>
      </c>
      <c r="Y37" s="202">
        <v>0</v>
      </c>
      <c r="Z37" s="202">
        <v>33.83</v>
      </c>
      <c r="AA37" s="202">
        <v>0</v>
      </c>
      <c r="AB37" s="202">
        <v>0</v>
      </c>
      <c r="AC37" s="202">
        <v>7.64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5.25</v>
      </c>
      <c r="AJ37" s="202">
        <v>0</v>
      </c>
      <c r="AK37" s="202">
        <v>40.03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40.590000000000003</v>
      </c>
      <c r="L38" s="202">
        <v>18.95</v>
      </c>
      <c r="M38" s="202">
        <v>0</v>
      </c>
      <c r="N38" s="202">
        <v>28.99</v>
      </c>
      <c r="O38" s="202">
        <v>48.69</v>
      </c>
      <c r="P38" s="202">
        <v>66.099999999999994</v>
      </c>
      <c r="Q38" s="202">
        <v>2.68</v>
      </c>
      <c r="R38" s="202">
        <v>10.41</v>
      </c>
      <c r="S38" s="202">
        <v>6.48</v>
      </c>
      <c r="T38" s="202">
        <v>0</v>
      </c>
      <c r="U38" s="202">
        <v>231.57</v>
      </c>
      <c r="V38" s="202">
        <v>5.09</v>
      </c>
      <c r="W38" s="202">
        <v>10.43</v>
      </c>
      <c r="X38" s="202">
        <v>36.21</v>
      </c>
      <c r="Y38" s="202">
        <v>0</v>
      </c>
      <c r="Z38" s="202">
        <v>33.83</v>
      </c>
      <c r="AA38" s="202">
        <v>0</v>
      </c>
      <c r="AB38" s="202">
        <v>0</v>
      </c>
      <c r="AC38" s="202">
        <v>7.64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5.25</v>
      </c>
      <c r="AJ38" s="202">
        <v>0</v>
      </c>
      <c r="AK38" s="202">
        <v>40.03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40.590000000000003</v>
      </c>
      <c r="L39" s="202">
        <v>18.95</v>
      </c>
      <c r="M39" s="202">
        <v>0</v>
      </c>
      <c r="N39" s="202">
        <v>28.99</v>
      </c>
      <c r="O39" s="202">
        <v>48.69</v>
      </c>
      <c r="P39" s="202">
        <v>66.099999999999994</v>
      </c>
      <c r="Q39" s="202">
        <v>2.68</v>
      </c>
      <c r="R39" s="202">
        <v>10.41</v>
      </c>
      <c r="S39" s="202">
        <v>6.48</v>
      </c>
      <c r="T39" s="202">
        <v>0</v>
      </c>
      <c r="U39" s="202">
        <v>231.57</v>
      </c>
      <c r="V39" s="202">
        <v>5.09</v>
      </c>
      <c r="W39" s="202">
        <v>9.01</v>
      </c>
      <c r="X39" s="202">
        <v>36.21</v>
      </c>
      <c r="Y39" s="202">
        <v>0</v>
      </c>
      <c r="Z39" s="202">
        <v>33.83</v>
      </c>
      <c r="AA39" s="202">
        <v>0</v>
      </c>
      <c r="AB39" s="202">
        <v>0</v>
      </c>
      <c r="AC39" s="202">
        <v>7.64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5.25</v>
      </c>
      <c r="AJ39" s="202">
        <v>0</v>
      </c>
      <c r="AK39" s="202">
        <v>40.03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40.590000000000003</v>
      </c>
      <c r="L40" s="202">
        <v>18.95</v>
      </c>
      <c r="M40" s="202">
        <v>0</v>
      </c>
      <c r="N40" s="202">
        <v>28.99</v>
      </c>
      <c r="O40" s="202">
        <v>48.69</v>
      </c>
      <c r="P40" s="202">
        <v>66.099999999999994</v>
      </c>
      <c r="Q40" s="202">
        <v>2.68</v>
      </c>
      <c r="R40" s="202">
        <v>10.41</v>
      </c>
      <c r="S40" s="202">
        <v>6.48</v>
      </c>
      <c r="T40" s="202">
        <v>0</v>
      </c>
      <c r="U40" s="202">
        <v>231.57</v>
      </c>
      <c r="V40" s="202">
        <v>5.09</v>
      </c>
      <c r="W40" s="202">
        <v>9.01</v>
      </c>
      <c r="X40" s="202">
        <v>36.21</v>
      </c>
      <c r="Y40" s="202">
        <v>0</v>
      </c>
      <c r="Z40" s="202">
        <v>33.83</v>
      </c>
      <c r="AA40" s="202">
        <v>0</v>
      </c>
      <c r="AB40" s="202">
        <v>0</v>
      </c>
      <c r="AC40" s="202">
        <v>7.64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5.25</v>
      </c>
      <c r="AJ40" s="202">
        <v>0</v>
      </c>
      <c r="AK40" s="202">
        <v>40.03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40.590000000000003</v>
      </c>
      <c r="L41" s="202">
        <v>18.95</v>
      </c>
      <c r="M41" s="202">
        <v>0</v>
      </c>
      <c r="N41" s="202">
        <v>28.99</v>
      </c>
      <c r="O41" s="202">
        <v>48.69</v>
      </c>
      <c r="P41" s="202">
        <v>65.39</v>
      </c>
      <c r="Q41" s="202">
        <v>2.68</v>
      </c>
      <c r="R41" s="202">
        <v>10.41</v>
      </c>
      <c r="S41" s="202">
        <v>6.48</v>
      </c>
      <c r="T41" s="202">
        <v>0</v>
      </c>
      <c r="U41" s="202">
        <v>231.57</v>
      </c>
      <c r="V41" s="202">
        <v>5.09</v>
      </c>
      <c r="W41" s="202">
        <v>10.43</v>
      </c>
      <c r="X41" s="202">
        <v>36.21</v>
      </c>
      <c r="Y41" s="202">
        <v>0</v>
      </c>
      <c r="Z41" s="202">
        <v>33.83</v>
      </c>
      <c r="AA41" s="202">
        <v>0</v>
      </c>
      <c r="AB41" s="202">
        <v>0</v>
      </c>
      <c r="AC41" s="202">
        <v>7.64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5.25</v>
      </c>
      <c r="AJ41" s="202">
        <v>0</v>
      </c>
      <c r="AK41" s="202">
        <v>40.22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40.590000000000003</v>
      </c>
      <c r="L42" s="202">
        <v>18.95</v>
      </c>
      <c r="M42" s="202">
        <v>0</v>
      </c>
      <c r="N42" s="202">
        <v>28.99</v>
      </c>
      <c r="O42" s="202">
        <v>48.69</v>
      </c>
      <c r="P42" s="202">
        <v>65.39</v>
      </c>
      <c r="Q42" s="202">
        <v>2.68</v>
      </c>
      <c r="R42" s="202">
        <v>10.41</v>
      </c>
      <c r="S42" s="202">
        <v>6.48</v>
      </c>
      <c r="T42" s="202">
        <v>0</v>
      </c>
      <c r="U42" s="202">
        <v>231.57</v>
      </c>
      <c r="V42" s="202">
        <v>5.09</v>
      </c>
      <c r="W42" s="202">
        <v>10.43</v>
      </c>
      <c r="X42" s="202">
        <v>36.21</v>
      </c>
      <c r="Y42" s="202">
        <v>0</v>
      </c>
      <c r="Z42" s="202">
        <v>33.83</v>
      </c>
      <c r="AA42" s="202">
        <v>0</v>
      </c>
      <c r="AB42" s="202">
        <v>0</v>
      </c>
      <c r="AC42" s="202">
        <v>7.64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5.25</v>
      </c>
      <c r="AJ42" s="202">
        <v>0</v>
      </c>
      <c r="AK42" s="202">
        <v>40.22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40.590000000000003</v>
      </c>
      <c r="L43" s="202">
        <v>18.95</v>
      </c>
      <c r="M43" s="202">
        <v>0</v>
      </c>
      <c r="N43" s="202">
        <v>28.99</v>
      </c>
      <c r="O43" s="202">
        <v>48.69</v>
      </c>
      <c r="P43" s="202">
        <v>65.39</v>
      </c>
      <c r="Q43" s="202">
        <v>2.68</v>
      </c>
      <c r="R43" s="202">
        <v>10.41</v>
      </c>
      <c r="S43" s="202">
        <v>6.48</v>
      </c>
      <c r="T43" s="202">
        <v>0</v>
      </c>
      <c r="U43" s="202">
        <v>231.57</v>
      </c>
      <c r="V43" s="202">
        <v>5.09</v>
      </c>
      <c r="W43" s="202">
        <v>10.43</v>
      </c>
      <c r="X43" s="202">
        <v>36.21</v>
      </c>
      <c r="Y43" s="202">
        <v>0</v>
      </c>
      <c r="Z43" s="202">
        <v>33.83</v>
      </c>
      <c r="AA43" s="202">
        <v>0</v>
      </c>
      <c r="AB43" s="202">
        <v>0</v>
      </c>
      <c r="AC43" s="202">
        <v>7.64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5.25</v>
      </c>
      <c r="AJ43" s="202">
        <v>0</v>
      </c>
      <c r="AK43" s="202">
        <v>42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40.590000000000003</v>
      </c>
      <c r="L44" s="202">
        <v>18.95</v>
      </c>
      <c r="M44" s="202">
        <v>0</v>
      </c>
      <c r="N44" s="202">
        <v>28.99</v>
      </c>
      <c r="O44" s="202">
        <v>48.69</v>
      </c>
      <c r="P44" s="202">
        <v>65.39</v>
      </c>
      <c r="Q44" s="202">
        <v>2.68</v>
      </c>
      <c r="R44" s="202">
        <v>10.41</v>
      </c>
      <c r="S44" s="202">
        <v>6.48</v>
      </c>
      <c r="T44" s="202">
        <v>0</v>
      </c>
      <c r="U44" s="202">
        <v>231.57</v>
      </c>
      <c r="V44" s="202">
        <v>5.09</v>
      </c>
      <c r="W44" s="202">
        <v>10.43</v>
      </c>
      <c r="X44" s="202">
        <v>36.21</v>
      </c>
      <c r="Y44" s="202">
        <v>0</v>
      </c>
      <c r="Z44" s="202">
        <v>33.83</v>
      </c>
      <c r="AA44" s="202">
        <v>0</v>
      </c>
      <c r="AB44" s="202">
        <v>0</v>
      </c>
      <c r="AC44" s="202">
        <v>7.64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5.25</v>
      </c>
      <c r="AJ44" s="202">
        <v>0</v>
      </c>
      <c r="AK44" s="202">
        <v>42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25</v>
      </c>
      <c r="L45" s="202">
        <v>19</v>
      </c>
      <c r="M45" s="202">
        <v>0</v>
      </c>
      <c r="N45" s="202">
        <v>28.99</v>
      </c>
      <c r="O45" s="202">
        <v>48.69</v>
      </c>
      <c r="P45" s="202">
        <v>65.39</v>
      </c>
      <c r="Q45" s="202">
        <v>2.68</v>
      </c>
      <c r="R45" s="202">
        <v>10.41</v>
      </c>
      <c r="S45" s="202">
        <v>6.48</v>
      </c>
      <c r="T45" s="202">
        <v>0</v>
      </c>
      <c r="U45" s="202">
        <v>231.57</v>
      </c>
      <c r="V45" s="202">
        <v>5.09</v>
      </c>
      <c r="W45" s="202">
        <v>10.43</v>
      </c>
      <c r="X45" s="202">
        <v>36.21</v>
      </c>
      <c r="Y45" s="202">
        <v>0</v>
      </c>
      <c r="Z45" s="202">
        <v>33.83</v>
      </c>
      <c r="AA45" s="202">
        <v>0</v>
      </c>
      <c r="AB45" s="202">
        <v>0</v>
      </c>
      <c r="AC45" s="202">
        <v>7.64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5.25</v>
      </c>
      <c r="AJ45" s="202">
        <v>0</v>
      </c>
      <c r="AK45" s="202">
        <v>40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25</v>
      </c>
      <c r="L46" s="202">
        <v>19</v>
      </c>
      <c r="M46" s="202">
        <v>0</v>
      </c>
      <c r="N46" s="202">
        <v>28.99</v>
      </c>
      <c r="O46" s="202">
        <v>48.69</v>
      </c>
      <c r="P46" s="202">
        <v>65.39</v>
      </c>
      <c r="Q46" s="202">
        <v>2.68</v>
      </c>
      <c r="R46" s="202">
        <v>10.41</v>
      </c>
      <c r="S46" s="202">
        <v>6.48</v>
      </c>
      <c r="T46" s="202">
        <v>0</v>
      </c>
      <c r="U46" s="202">
        <v>231.57</v>
      </c>
      <c r="V46" s="202">
        <v>5.09</v>
      </c>
      <c r="W46" s="202">
        <v>10.43</v>
      </c>
      <c r="X46" s="202">
        <v>36.21</v>
      </c>
      <c r="Y46" s="202">
        <v>0</v>
      </c>
      <c r="Z46" s="202">
        <v>33.83</v>
      </c>
      <c r="AA46" s="202">
        <v>0</v>
      </c>
      <c r="AB46" s="202">
        <v>0</v>
      </c>
      <c r="AC46" s="202">
        <v>7.64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5.25</v>
      </c>
      <c r="AJ46" s="202">
        <v>0</v>
      </c>
      <c r="AK46" s="202">
        <v>40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25</v>
      </c>
      <c r="L47" s="202">
        <v>19</v>
      </c>
      <c r="M47" s="202">
        <v>0</v>
      </c>
      <c r="N47" s="202">
        <v>28.99</v>
      </c>
      <c r="O47" s="202">
        <v>48.69</v>
      </c>
      <c r="P47" s="202">
        <v>65.39</v>
      </c>
      <c r="Q47" s="202">
        <v>2.77</v>
      </c>
      <c r="R47" s="202">
        <v>10.77</v>
      </c>
      <c r="S47" s="202">
        <v>6.7</v>
      </c>
      <c r="T47" s="202">
        <v>0</v>
      </c>
      <c r="U47" s="202">
        <v>233.84</v>
      </c>
      <c r="V47" s="202">
        <v>5.09</v>
      </c>
      <c r="W47" s="202">
        <v>10.43</v>
      </c>
      <c r="X47" s="202">
        <v>36.28</v>
      </c>
      <c r="Y47" s="202">
        <v>0</v>
      </c>
      <c r="Z47" s="202">
        <v>33.83</v>
      </c>
      <c r="AA47" s="202">
        <v>0</v>
      </c>
      <c r="AB47" s="202">
        <v>0</v>
      </c>
      <c r="AC47" s="202">
        <v>7.64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5.25</v>
      </c>
      <c r="AJ47" s="202">
        <v>0</v>
      </c>
      <c r="AK47" s="202">
        <v>40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25</v>
      </c>
      <c r="L48" s="202">
        <v>19</v>
      </c>
      <c r="M48" s="202">
        <v>0</v>
      </c>
      <c r="N48" s="202">
        <v>28.99</v>
      </c>
      <c r="O48" s="202">
        <v>48.69</v>
      </c>
      <c r="P48" s="202">
        <v>65.39</v>
      </c>
      <c r="Q48" s="202">
        <v>2.77</v>
      </c>
      <c r="R48" s="202">
        <v>10.77</v>
      </c>
      <c r="S48" s="202">
        <v>6.7</v>
      </c>
      <c r="T48" s="202">
        <v>0</v>
      </c>
      <c r="U48" s="202">
        <v>233.84</v>
      </c>
      <c r="V48" s="202">
        <v>5.09</v>
      </c>
      <c r="W48" s="202">
        <v>10.43</v>
      </c>
      <c r="X48" s="202">
        <v>36.28</v>
      </c>
      <c r="Y48" s="202">
        <v>0</v>
      </c>
      <c r="Z48" s="202">
        <v>33.83</v>
      </c>
      <c r="AA48" s="202">
        <v>0</v>
      </c>
      <c r="AB48" s="202">
        <v>0</v>
      </c>
      <c r="AC48" s="202">
        <v>7.64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5.25</v>
      </c>
      <c r="AJ48" s="202">
        <v>0</v>
      </c>
      <c r="AK48" s="202">
        <v>40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25</v>
      </c>
      <c r="L49" s="202">
        <v>65.25</v>
      </c>
      <c r="M49" s="202">
        <v>0</v>
      </c>
      <c r="N49" s="202">
        <v>28.99</v>
      </c>
      <c r="O49" s="202">
        <v>48.69</v>
      </c>
      <c r="P49" s="202">
        <v>65.39</v>
      </c>
      <c r="Q49" s="202">
        <v>2.68</v>
      </c>
      <c r="R49" s="202">
        <v>10.41</v>
      </c>
      <c r="S49" s="202">
        <v>6.48</v>
      </c>
      <c r="T49" s="202">
        <v>0</v>
      </c>
      <c r="U49" s="202">
        <v>233.84</v>
      </c>
      <c r="V49" s="202">
        <v>5.09</v>
      </c>
      <c r="W49" s="202">
        <v>10.43</v>
      </c>
      <c r="X49" s="202">
        <v>36.28</v>
      </c>
      <c r="Y49" s="202">
        <v>0</v>
      </c>
      <c r="Z49" s="202">
        <v>33.83</v>
      </c>
      <c r="AA49" s="202">
        <v>0</v>
      </c>
      <c r="AB49" s="202">
        <v>0</v>
      </c>
      <c r="AC49" s="202">
        <v>7.64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5.25</v>
      </c>
      <c r="AJ49" s="202">
        <v>0</v>
      </c>
      <c r="AK49" s="202">
        <v>40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25</v>
      </c>
      <c r="L50" s="202">
        <v>65.25</v>
      </c>
      <c r="M50" s="202">
        <v>0</v>
      </c>
      <c r="N50" s="202">
        <v>28.99</v>
      </c>
      <c r="O50" s="202">
        <v>48.69</v>
      </c>
      <c r="P50" s="202">
        <v>65.39</v>
      </c>
      <c r="Q50" s="202">
        <v>2.68</v>
      </c>
      <c r="R50" s="202">
        <v>10.41</v>
      </c>
      <c r="S50" s="202">
        <v>6.48</v>
      </c>
      <c r="T50" s="202">
        <v>0</v>
      </c>
      <c r="U50" s="202">
        <v>233.84</v>
      </c>
      <c r="V50" s="202">
        <v>5.09</v>
      </c>
      <c r="W50" s="202">
        <v>10.43</v>
      </c>
      <c r="X50" s="202">
        <v>36.28</v>
      </c>
      <c r="Y50" s="202">
        <v>0</v>
      </c>
      <c r="Z50" s="202">
        <v>33.83</v>
      </c>
      <c r="AA50" s="202">
        <v>0</v>
      </c>
      <c r="AB50" s="202">
        <v>0</v>
      </c>
      <c r="AC50" s="202">
        <v>7.64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5.25</v>
      </c>
      <c r="AJ50" s="202">
        <v>0</v>
      </c>
      <c r="AK50" s="202">
        <v>40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25</v>
      </c>
      <c r="L51" s="202">
        <v>65.25</v>
      </c>
      <c r="M51" s="202">
        <v>0</v>
      </c>
      <c r="N51" s="202">
        <v>28.99</v>
      </c>
      <c r="O51" s="202">
        <v>48.69</v>
      </c>
      <c r="P51" s="202">
        <v>65.92</v>
      </c>
      <c r="Q51" s="202">
        <v>2.68</v>
      </c>
      <c r="R51" s="202">
        <v>10.41</v>
      </c>
      <c r="S51" s="202">
        <v>6.48</v>
      </c>
      <c r="T51" s="202">
        <v>0</v>
      </c>
      <c r="U51" s="202">
        <v>235.52</v>
      </c>
      <c r="V51" s="202">
        <v>5.09</v>
      </c>
      <c r="W51" s="202">
        <v>10.43</v>
      </c>
      <c r="X51" s="202">
        <v>36.28</v>
      </c>
      <c r="Y51" s="202">
        <v>0</v>
      </c>
      <c r="Z51" s="202">
        <v>33.83</v>
      </c>
      <c r="AA51" s="202">
        <v>0</v>
      </c>
      <c r="AB51" s="202">
        <v>0</v>
      </c>
      <c r="AC51" s="202">
        <v>9.1199999999999992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19.010000000000002</v>
      </c>
      <c r="AJ51" s="202">
        <v>0</v>
      </c>
      <c r="AK51" s="202">
        <v>38.9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50.06</v>
      </c>
      <c r="L52" s="202">
        <v>65.25</v>
      </c>
      <c r="M52" s="202">
        <v>0</v>
      </c>
      <c r="N52" s="202">
        <v>28.99</v>
      </c>
      <c r="O52" s="202">
        <v>48.69</v>
      </c>
      <c r="P52" s="202">
        <v>65.92</v>
      </c>
      <c r="Q52" s="202">
        <v>2.68</v>
      </c>
      <c r="R52" s="202">
        <v>10.41</v>
      </c>
      <c r="S52" s="202">
        <v>6.48</v>
      </c>
      <c r="T52" s="202">
        <v>0</v>
      </c>
      <c r="U52" s="202">
        <v>235.52</v>
      </c>
      <c r="V52" s="202">
        <v>5.09</v>
      </c>
      <c r="W52" s="202">
        <v>10.43</v>
      </c>
      <c r="X52" s="202">
        <v>36.28</v>
      </c>
      <c r="Y52" s="202">
        <v>0</v>
      </c>
      <c r="Z52" s="202">
        <v>33.83</v>
      </c>
      <c r="AA52" s="202">
        <v>0</v>
      </c>
      <c r="AB52" s="202">
        <v>0</v>
      </c>
      <c r="AC52" s="202">
        <v>9.1199999999999992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19.010000000000002</v>
      </c>
      <c r="AJ52" s="202">
        <v>0</v>
      </c>
      <c r="AK52" s="202">
        <v>38.9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50.06</v>
      </c>
      <c r="L53" s="202">
        <v>65.25</v>
      </c>
      <c r="M53" s="202">
        <v>0</v>
      </c>
      <c r="N53" s="202">
        <v>28.99</v>
      </c>
      <c r="O53" s="202">
        <v>48.69</v>
      </c>
      <c r="P53" s="202">
        <v>65.39</v>
      </c>
      <c r="Q53" s="202">
        <v>2.68</v>
      </c>
      <c r="R53" s="202">
        <v>10.41</v>
      </c>
      <c r="S53" s="202">
        <v>6.48</v>
      </c>
      <c r="T53" s="202">
        <v>0</v>
      </c>
      <c r="U53" s="202">
        <v>235.52</v>
      </c>
      <c r="V53" s="202">
        <v>5.09</v>
      </c>
      <c r="W53" s="202">
        <v>10.43</v>
      </c>
      <c r="X53" s="202">
        <v>36.28</v>
      </c>
      <c r="Y53" s="202">
        <v>0</v>
      </c>
      <c r="Z53" s="202">
        <v>33.83</v>
      </c>
      <c r="AA53" s="202">
        <v>0</v>
      </c>
      <c r="AB53" s="202">
        <v>0</v>
      </c>
      <c r="AC53" s="202">
        <v>7.98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5</v>
      </c>
      <c r="AJ53" s="202">
        <v>0</v>
      </c>
      <c r="AK53" s="202">
        <v>38.9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50.06</v>
      </c>
      <c r="L54" s="202">
        <v>65.25</v>
      </c>
      <c r="M54" s="202">
        <v>0</v>
      </c>
      <c r="N54" s="202">
        <v>28.99</v>
      </c>
      <c r="O54" s="202">
        <v>48.69</v>
      </c>
      <c r="P54" s="202">
        <v>65.39</v>
      </c>
      <c r="Q54" s="202">
        <v>2.68</v>
      </c>
      <c r="R54" s="202">
        <v>10.41</v>
      </c>
      <c r="S54" s="202">
        <v>6.48</v>
      </c>
      <c r="T54" s="202">
        <v>0</v>
      </c>
      <c r="U54" s="202">
        <v>235.52</v>
      </c>
      <c r="V54" s="202">
        <v>5.09</v>
      </c>
      <c r="W54" s="202">
        <v>10.43</v>
      </c>
      <c r="X54" s="202">
        <v>36.28</v>
      </c>
      <c r="Y54" s="202">
        <v>0</v>
      </c>
      <c r="Z54" s="202">
        <v>33.83</v>
      </c>
      <c r="AA54" s="202">
        <v>0</v>
      </c>
      <c r="AB54" s="202">
        <v>0</v>
      </c>
      <c r="AC54" s="202">
        <v>7.98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5</v>
      </c>
      <c r="AJ54" s="202">
        <v>0</v>
      </c>
      <c r="AK54" s="202">
        <v>38.9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50.06</v>
      </c>
      <c r="L55" s="202">
        <v>65.25</v>
      </c>
      <c r="M55" s="202">
        <v>0</v>
      </c>
      <c r="N55" s="202">
        <v>28.99</v>
      </c>
      <c r="O55" s="202">
        <v>48.69</v>
      </c>
      <c r="P55" s="202">
        <v>65.39</v>
      </c>
      <c r="Q55" s="202">
        <v>2.68</v>
      </c>
      <c r="R55" s="202">
        <v>10.41</v>
      </c>
      <c r="S55" s="202">
        <v>6.48</v>
      </c>
      <c r="T55" s="202">
        <v>0</v>
      </c>
      <c r="U55" s="202">
        <v>235.52</v>
      </c>
      <c r="V55" s="202">
        <v>0</v>
      </c>
      <c r="W55" s="202">
        <v>8.5399999999999991</v>
      </c>
      <c r="X55" s="202">
        <v>37.47</v>
      </c>
      <c r="Y55" s="202">
        <v>0</v>
      </c>
      <c r="Z55" s="202">
        <v>33.83</v>
      </c>
      <c r="AA55" s="202">
        <v>0</v>
      </c>
      <c r="AB55" s="202">
        <v>0</v>
      </c>
      <c r="AC55" s="202">
        <v>7.98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5</v>
      </c>
      <c r="AJ55" s="202">
        <v>0</v>
      </c>
      <c r="AK55" s="202">
        <v>40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50.06</v>
      </c>
      <c r="L56" s="202">
        <v>65.25</v>
      </c>
      <c r="M56" s="202">
        <v>0</v>
      </c>
      <c r="N56" s="202">
        <v>28.99</v>
      </c>
      <c r="O56" s="202">
        <v>48.69</v>
      </c>
      <c r="P56" s="202">
        <v>65.39</v>
      </c>
      <c r="Q56" s="202">
        <v>2.68</v>
      </c>
      <c r="R56" s="202">
        <v>10.41</v>
      </c>
      <c r="S56" s="202">
        <v>6.48</v>
      </c>
      <c r="T56" s="202">
        <v>0</v>
      </c>
      <c r="U56" s="202">
        <v>235.52</v>
      </c>
      <c r="V56" s="202">
        <v>5.09</v>
      </c>
      <c r="W56" s="202">
        <v>8.5399999999999991</v>
      </c>
      <c r="X56" s="202">
        <v>36.28</v>
      </c>
      <c r="Y56" s="202">
        <v>0</v>
      </c>
      <c r="Z56" s="202">
        <v>33.83</v>
      </c>
      <c r="AA56" s="202">
        <v>0</v>
      </c>
      <c r="AB56" s="202">
        <v>0</v>
      </c>
      <c r="AC56" s="202">
        <v>7.98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5</v>
      </c>
      <c r="AJ56" s="202">
        <v>0</v>
      </c>
      <c r="AK56" s="202">
        <v>40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50.06</v>
      </c>
      <c r="L57" s="202">
        <v>65.25</v>
      </c>
      <c r="M57" s="202">
        <v>0</v>
      </c>
      <c r="N57" s="202">
        <v>28.99</v>
      </c>
      <c r="O57" s="202">
        <v>48.69</v>
      </c>
      <c r="P57" s="202">
        <v>65.92</v>
      </c>
      <c r="Q57" s="202">
        <v>2.68</v>
      </c>
      <c r="R57" s="202">
        <v>10.41</v>
      </c>
      <c r="S57" s="202">
        <v>6.48</v>
      </c>
      <c r="T57" s="202">
        <v>0</v>
      </c>
      <c r="U57" s="202">
        <v>235.52</v>
      </c>
      <c r="V57" s="202">
        <v>5.09</v>
      </c>
      <c r="W57" s="202">
        <v>8.5399999999999991</v>
      </c>
      <c r="X57" s="202">
        <v>36.28</v>
      </c>
      <c r="Y57" s="202">
        <v>0</v>
      </c>
      <c r="Z57" s="202">
        <v>33.83</v>
      </c>
      <c r="AA57" s="202">
        <v>0</v>
      </c>
      <c r="AB57" s="202">
        <v>0</v>
      </c>
      <c r="AC57" s="202">
        <v>7.98</v>
      </c>
      <c r="AD57" s="202">
        <v>6.82</v>
      </c>
      <c r="AE57" s="202">
        <v>0</v>
      </c>
      <c r="AF57" s="202">
        <v>0</v>
      </c>
      <c r="AG57" s="202">
        <v>19.28</v>
      </c>
      <c r="AH57" s="202">
        <v>0</v>
      </c>
      <c r="AI57" s="202">
        <v>5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50.06</v>
      </c>
      <c r="L58" s="202">
        <v>65.25</v>
      </c>
      <c r="M58" s="202">
        <v>0</v>
      </c>
      <c r="N58" s="202">
        <v>28.99</v>
      </c>
      <c r="O58" s="202">
        <v>48.69</v>
      </c>
      <c r="P58" s="202">
        <v>65.92</v>
      </c>
      <c r="Q58" s="202">
        <v>2.68</v>
      </c>
      <c r="R58" s="202">
        <v>10.41</v>
      </c>
      <c r="S58" s="202">
        <v>6.48</v>
      </c>
      <c r="T58" s="202">
        <v>0</v>
      </c>
      <c r="U58" s="202">
        <v>235.52</v>
      </c>
      <c r="V58" s="202">
        <v>5.09</v>
      </c>
      <c r="W58" s="202">
        <v>8.5399999999999991</v>
      </c>
      <c r="X58" s="202">
        <v>36.28</v>
      </c>
      <c r="Y58" s="202">
        <v>0</v>
      </c>
      <c r="Z58" s="202">
        <v>68.31</v>
      </c>
      <c r="AA58" s="202">
        <v>0</v>
      </c>
      <c r="AB58" s="202">
        <v>0</v>
      </c>
      <c r="AC58" s="202">
        <v>7.98</v>
      </c>
      <c r="AD58" s="202">
        <v>6.82</v>
      </c>
      <c r="AE58" s="202">
        <v>0</v>
      </c>
      <c r="AF58" s="202">
        <v>0</v>
      </c>
      <c r="AG58" s="202">
        <v>19.28</v>
      </c>
      <c r="AH58" s="202">
        <v>0</v>
      </c>
      <c r="AI58" s="202">
        <v>5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50.06</v>
      </c>
      <c r="L59" s="202">
        <v>65.25</v>
      </c>
      <c r="M59" s="202">
        <v>0</v>
      </c>
      <c r="N59" s="202">
        <v>28.99</v>
      </c>
      <c r="O59" s="202">
        <v>48.69</v>
      </c>
      <c r="P59" s="202">
        <v>66.28</v>
      </c>
      <c r="Q59" s="202">
        <v>2.68</v>
      </c>
      <c r="R59" s="202">
        <v>10.41</v>
      </c>
      <c r="S59" s="202">
        <v>6.48</v>
      </c>
      <c r="T59" s="202">
        <v>0</v>
      </c>
      <c r="U59" s="202">
        <v>235.52</v>
      </c>
      <c r="V59" s="202">
        <v>5.09</v>
      </c>
      <c r="W59" s="202">
        <v>8.5399999999999991</v>
      </c>
      <c r="X59" s="202">
        <v>36.28</v>
      </c>
      <c r="Y59" s="202">
        <v>0</v>
      </c>
      <c r="Z59" s="202">
        <v>68.31</v>
      </c>
      <c r="AA59" s="202">
        <v>0</v>
      </c>
      <c r="AB59" s="202">
        <v>0</v>
      </c>
      <c r="AC59" s="202">
        <v>7.98</v>
      </c>
      <c r="AD59" s="202">
        <v>6.82</v>
      </c>
      <c r="AE59" s="202">
        <v>0</v>
      </c>
      <c r="AF59" s="202">
        <v>0</v>
      </c>
      <c r="AG59" s="202">
        <v>19.28</v>
      </c>
      <c r="AH59" s="202">
        <v>0</v>
      </c>
      <c r="AI59" s="202">
        <v>5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50.06</v>
      </c>
      <c r="L60" s="202">
        <v>65.25</v>
      </c>
      <c r="M60" s="202">
        <v>0</v>
      </c>
      <c r="N60" s="202">
        <v>28.99</v>
      </c>
      <c r="O60" s="202">
        <v>48.69</v>
      </c>
      <c r="P60" s="202">
        <v>66.28</v>
      </c>
      <c r="Q60" s="202">
        <v>2.68</v>
      </c>
      <c r="R60" s="202">
        <v>10.41</v>
      </c>
      <c r="S60" s="202">
        <v>6.48</v>
      </c>
      <c r="T60" s="202">
        <v>0</v>
      </c>
      <c r="U60" s="202">
        <v>235.52</v>
      </c>
      <c r="V60" s="202">
        <v>5.09</v>
      </c>
      <c r="W60" s="202">
        <v>8.5399999999999991</v>
      </c>
      <c r="X60" s="202">
        <v>36.28</v>
      </c>
      <c r="Y60" s="202">
        <v>0</v>
      </c>
      <c r="Z60" s="202">
        <v>68.31</v>
      </c>
      <c r="AA60" s="202">
        <v>0</v>
      </c>
      <c r="AB60" s="202">
        <v>0</v>
      </c>
      <c r="AC60" s="202">
        <v>7.98</v>
      </c>
      <c r="AD60" s="202">
        <v>6.82</v>
      </c>
      <c r="AE60" s="202">
        <v>0</v>
      </c>
      <c r="AF60" s="202">
        <v>0</v>
      </c>
      <c r="AG60" s="202">
        <v>19.28</v>
      </c>
      <c r="AH60" s="202">
        <v>0</v>
      </c>
      <c r="AI60" s="202">
        <v>5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50.06</v>
      </c>
      <c r="L61" s="202">
        <v>65.25</v>
      </c>
      <c r="M61" s="202">
        <v>0</v>
      </c>
      <c r="N61" s="202">
        <v>28.99</v>
      </c>
      <c r="O61" s="202">
        <v>48.69</v>
      </c>
      <c r="P61" s="202">
        <v>66.28</v>
      </c>
      <c r="Q61" s="202">
        <v>2.68</v>
      </c>
      <c r="R61" s="202">
        <v>10.41</v>
      </c>
      <c r="S61" s="202">
        <v>6.48</v>
      </c>
      <c r="T61" s="202">
        <v>0</v>
      </c>
      <c r="U61" s="202">
        <v>235.52</v>
      </c>
      <c r="V61" s="202">
        <v>5.09</v>
      </c>
      <c r="W61" s="202">
        <v>8.5399999999999991</v>
      </c>
      <c r="X61" s="202">
        <v>36.28</v>
      </c>
      <c r="Y61" s="202">
        <v>0</v>
      </c>
      <c r="Z61" s="202">
        <v>68.31</v>
      </c>
      <c r="AA61" s="202">
        <v>0</v>
      </c>
      <c r="AB61" s="202">
        <v>0</v>
      </c>
      <c r="AC61" s="202">
        <v>7.98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5.15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50.06</v>
      </c>
      <c r="L62" s="202">
        <v>63.15</v>
      </c>
      <c r="M62" s="202">
        <v>0</v>
      </c>
      <c r="N62" s="202">
        <v>28.99</v>
      </c>
      <c r="O62" s="202">
        <v>48.69</v>
      </c>
      <c r="P62" s="202">
        <v>66.28</v>
      </c>
      <c r="Q62" s="202">
        <v>2.68</v>
      </c>
      <c r="R62" s="202">
        <v>10.41</v>
      </c>
      <c r="S62" s="202">
        <v>6.48</v>
      </c>
      <c r="T62" s="202">
        <v>0</v>
      </c>
      <c r="U62" s="202">
        <v>235.52</v>
      </c>
      <c r="V62" s="202">
        <v>5.09</v>
      </c>
      <c r="W62" s="202">
        <v>8.5399999999999991</v>
      </c>
      <c r="X62" s="202">
        <v>36.28</v>
      </c>
      <c r="Y62" s="202">
        <v>0</v>
      </c>
      <c r="Z62" s="202">
        <v>68.31</v>
      </c>
      <c r="AA62" s="202">
        <v>0</v>
      </c>
      <c r="AB62" s="202">
        <v>0</v>
      </c>
      <c r="AC62" s="202">
        <v>7.98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5.15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50.06</v>
      </c>
      <c r="L63" s="202">
        <v>63.15</v>
      </c>
      <c r="M63" s="202">
        <v>0</v>
      </c>
      <c r="N63" s="202">
        <v>28.99</v>
      </c>
      <c r="O63" s="202">
        <v>48.69</v>
      </c>
      <c r="P63" s="202">
        <v>66.28</v>
      </c>
      <c r="Q63" s="202">
        <v>2.68</v>
      </c>
      <c r="R63" s="202">
        <v>10.41</v>
      </c>
      <c r="S63" s="202">
        <v>6.48</v>
      </c>
      <c r="T63" s="202">
        <v>0</v>
      </c>
      <c r="U63" s="202">
        <v>235.52</v>
      </c>
      <c r="V63" s="202">
        <v>5.09</v>
      </c>
      <c r="W63" s="202">
        <v>8.5399999999999991</v>
      </c>
      <c r="X63" s="202">
        <v>36.28</v>
      </c>
      <c r="Y63" s="202">
        <v>0</v>
      </c>
      <c r="Z63" s="202">
        <v>68.31</v>
      </c>
      <c r="AA63" s="202">
        <v>0</v>
      </c>
      <c r="AB63" s="202">
        <v>0</v>
      </c>
      <c r="AC63" s="202">
        <v>7.98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6.05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50.06</v>
      </c>
      <c r="L64" s="202">
        <v>63.15</v>
      </c>
      <c r="M64" s="202">
        <v>0</v>
      </c>
      <c r="N64" s="202">
        <v>28.99</v>
      </c>
      <c r="O64" s="202">
        <v>48.69</v>
      </c>
      <c r="P64" s="202">
        <v>66.28</v>
      </c>
      <c r="Q64" s="202">
        <v>2.68</v>
      </c>
      <c r="R64" s="202">
        <v>10.41</v>
      </c>
      <c r="S64" s="202">
        <v>6.48</v>
      </c>
      <c r="T64" s="202">
        <v>0</v>
      </c>
      <c r="U64" s="202">
        <v>235.52</v>
      </c>
      <c r="V64" s="202">
        <v>5.09</v>
      </c>
      <c r="W64" s="202">
        <v>8.5399999999999991</v>
      </c>
      <c r="X64" s="202">
        <v>36.28</v>
      </c>
      <c r="Y64" s="202">
        <v>0</v>
      </c>
      <c r="Z64" s="202">
        <v>68.31</v>
      </c>
      <c r="AA64" s="202">
        <v>0</v>
      </c>
      <c r="AB64" s="202">
        <v>0</v>
      </c>
      <c r="AC64" s="202">
        <v>7.98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6.05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24.16</v>
      </c>
      <c r="L65" s="202">
        <v>19</v>
      </c>
      <c r="M65" s="202">
        <v>0</v>
      </c>
      <c r="N65" s="202">
        <v>28.99</v>
      </c>
      <c r="O65" s="202">
        <v>48.69</v>
      </c>
      <c r="P65" s="202">
        <v>66.28</v>
      </c>
      <c r="Q65" s="202">
        <v>0.97</v>
      </c>
      <c r="R65" s="202">
        <v>4.83</v>
      </c>
      <c r="S65" s="202">
        <v>2.9</v>
      </c>
      <c r="T65" s="202">
        <v>0</v>
      </c>
      <c r="U65" s="202">
        <v>235.52</v>
      </c>
      <c r="V65" s="202">
        <v>5.09</v>
      </c>
      <c r="W65" s="202">
        <v>4.83</v>
      </c>
      <c r="X65" s="202">
        <v>20</v>
      </c>
      <c r="Y65" s="202">
        <v>0</v>
      </c>
      <c r="Z65" s="202">
        <v>61.61</v>
      </c>
      <c r="AA65" s="202">
        <v>0</v>
      </c>
      <c r="AB65" s="202">
        <v>0</v>
      </c>
      <c r="AC65" s="202">
        <v>7.98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6.05</v>
      </c>
      <c r="AJ65" s="202">
        <v>0</v>
      </c>
      <c r="AK65" s="202">
        <v>40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24.16</v>
      </c>
      <c r="L66" s="202">
        <v>19</v>
      </c>
      <c r="M66" s="202">
        <v>0</v>
      </c>
      <c r="N66" s="202">
        <v>28.99</v>
      </c>
      <c r="O66" s="202">
        <v>48.69</v>
      </c>
      <c r="P66" s="202">
        <v>66.28</v>
      </c>
      <c r="Q66" s="202">
        <v>0.97</v>
      </c>
      <c r="R66" s="202">
        <v>4.83</v>
      </c>
      <c r="S66" s="202">
        <v>2.9</v>
      </c>
      <c r="T66" s="202">
        <v>0</v>
      </c>
      <c r="U66" s="202">
        <v>235.52</v>
      </c>
      <c r="V66" s="202">
        <v>5.09</v>
      </c>
      <c r="W66" s="202">
        <v>4.83</v>
      </c>
      <c r="X66" s="202">
        <v>20</v>
      </c>
      <c r="Y66" s="202">
        <v>0</v>
      </c>
      <c r="Z66" s="202">
        <v>61.61</v>
      </c>
      <c r="AA66" s="202">
        <v>0</v>
      </c>
      <c r="AB66" s="202">
        <v>0</v>
      </c>
      <c r="AC66" s="202">
        <v>7.98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6.05</v>
      </c>
      <c r="AJ66" s="202">
        <v>0</v>
      </c>
      <c r="AK66" s="202">
        <v>40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24.16</v>
      </c>
      <c r="L67" s="202">
        <v>19</v>
      </c>
      <c r="M67" s="202">
        <v>0</v>
      </c>
      <c r="N67" s="202">
        <v>28.99</v>
      </c>
      <c r="O67" s="202">
        <v>48.69</v>
      </c>
      <c r="P67" s="202">
        <v>66.28</v>
      </c>
      <c r="Q67" s="202">
        <v>1.8</v>
      </c>
      <c r="R67" s="202">
        <v>4.83</v>
      </c>
      <c r="S67" s="202">
        <v>2.9</v>
      </c>
      <c r="T67" s="202">
        <v>0</v>
      </c>
      <c r="U67" s="202">
        <v>235.52</v>
      </c>
      <c r="V67" s="202">
        <v>5.09</v>
      </c>
      <c r="W67" s="202">
        <v>4.83</v>
      </c>
      <c r="X67" s="202">
        <v>20</v>
      </c>
      <c r="Y67" s="202">
        <v>0</v>
      </c>
      <c r="Z67" s="202">
        <v>32.86</v>
      </c>
      <c r="AA67" s="202">
        <v>0</v>
      </c>
      <c r="AB67" s="202">
        <v>0</v>
      </c>
      <c r="AC67" s="202">
        <v>8.85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24.08</v>
      </c>
      <c r="AJ67" s="202">
        <v>0</v>
      </c>
      <c r="AK67" s="202">
        <v>40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24.16</v>
      </c>
      <c r="L68" s="202">
        <v>19</v>
      </c>
      <c r="M68" s="202">
        <v>0</v>
      </c>
      <c r="N68" s="202">
        <v>28.99</v>
      </c>
      <c r="O68" s="202">
        <v>48.69</v>
      </c>
      <c r="P68" s="202">
        <v>66.28</v>
      </c>
      <c r="Q68" s="202">
        <v>0.96</v>
      </c>
      <c r="R68" s="202">
        <v>4.83</v>
      </c>
      <c r="S68" s="202">
        <v>2.9</v>
      </c>
      <c r="T68" s="202">
        <v>0</v>
      </c>
      <c r="U68" s="202">
        <v>235.52</v>
      </c>
      <c r="V68" s="202">
        <v>5.09</v>
      </c>
      <c r="W68" s="202">
        <v>4.83</v>
      </c>
      <c r="X68" s="202">
        <v>20</v>
      </c>
      <c r="Y68" s="202">
        <v>0</v>
      </c>
      <c r="Z68" s="202">
        <v>32.86</v>
      </c>
      <c r="AA68" s="202">
        <v>0</v>
      </c>
      <c r="AB68" s="202">
        <v>0</v>
      </c>
      <c r="AC68" s="202">
        <v>8.85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24.08</v>
      </c>
      <c r="AJ68" s="202">
        <v>0</v>
      </c>
      <c r="AK68" s="202">
        <v>40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24.16</v>
      </c>
      <c r="L69" s="202">
        <v>21.63</v>
      </c>
      <c r="M69" s="202">
        <v>0</v>
      </c>
      <c r="N69" s="202">
        <v>28.99</v>
      </c>
      <c r="O69" s="202">
        <v>48.69</v>
      </c>
      <c r="P69" s="202">
        <v>65.92</v>
      </c>
      <c r="Q69" s="202">
        <v>1.75</v>
      </c>
      <c r="R69" s="202">
        <v>4.83</v>
      </c>
      <c r="S69" s="202">
        <v>2.9</v>
      </c>
      <c r="T69" s="202">
        <v>0</v>
      </c>
      <c r="U69" s="202">
        <v>235.52</v>
      </c>
      <c r="V69" s="202">
        <v>5.09</v>
      </c>
      <c r="W69" s="202">
        <v>4.83</v>
      </c>
      <c r="X69" s="202">
        <v>20</v>
      </c>
      <c r="Y69" s="202">
        <v>0</v>
      </c>
      <c r="Z69" s="202">
        <v>32.86</v>
      </c>
      <c r="AA69" s="202">
        <v>0</v>
      </c>
      <c r="AB69" s="202">
        <v>0</v>
      </c>
      <c r="AC69" s="202">
        <v>7.75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6.05</v>
      </c>
      <c r="AJ69" s="202">
        <v>0</v>
      </c>
      <c r="AK69" s="202">
        <v>41.45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26.05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24.16</v>
      </c>
      <c r="L70" s="202">
        <v>26.18</v>
      </c>
      <c r="M70" s="202">
        <v>0</v>
      </c>
      <c r="N70" s="202">
        <v>28.99</v>
      </c>
      <c r="O70" s="202">
        <v>48.69</v>
      </c>
      <c r="P70" s="202">
        <v>65.92</v>
      </c>
      <c r="Q70" s="202">
        <v>2.0499999999999998</v>
      </c>
      <c r="R70" s="202">
        <v>4.83</v>
      </c>
      <c r="S70" s="202">
        <v>2.9</v>
      </c>
      <c r="T70" s="202">
        <v>0</v>
      </c>
      <c r="U70" s="202">
        <v>235.52</v>
      </c>
      <c r="V70" s="202">
        <v>5.09</v>
      </c>
      <c r="W70" s="202">
        <v>4.83</v>
      </c>
      <c r="X70" s="202">
        <v>20</v>
      </c>
      <c r="Y70" s="202">
        <v>0</v>
      </c>
      <c r="Z70" s="202">
        <v>32.86</v>
      </c>
      <c r="AA70" s="202">
        <v>0</v>
      </c>
      <c r="AB70" s="202">
        <v>0</v>
      </c>
      <c r="AC70" s="202">
        <v>7.75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6.05</v>
      </c>
      <c r="AJ70" s="202">
        <v>0</v>
      </c>
      <c r="AK70" s="202">
        <v>41.45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25.86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23.2</v>
      </c>
      <c r="L71" s="202">
        <v>47.36</v>
      </c>
      <c r="M71" s="202">
        <v>0</v>
      </c>
      <c r="N71" s="202">
        <v>28.99</v>
      </c>
      <c r="O71" s="202">
        <v>48.69</v>
      </c>
      <c r="P71" s="202">
        <v>65.92</v>
      </c>
      <c r="Q71" s="202">
        <v>0.97</v>
      </c>
      <c r="R71" s="202">
        <v>4.83</v>
      </c>
      <c r="S71" s="202">
        <v>2.9</v>
      </c>
      <c r="T71" s="202">
        <v>0</v>
      </c>
      <c r="U71" s="202">
        <v>235.52</v>
      </c>
      <c r="V71" s="202">
        <v>5.09</v>
      </c>
      <c r="W71" s="202">
        <v>4.83</v>
      </c>
      <c r="X71" s="202">
        <v>20</v>
      </c>
      <c r="Y71" s="202">
        <v>0</v>
      </c>
      <c r="Z71" s="202">
        <v>32.03</v>
      </c>
      <c r="AA71" s="202">
        <v>0</v>
      </c>
      <c r="AB71" s="202">
        <v>0</v>
      </c>
      <c r="AC71" s="202">
        <v>7.75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6</v>
      </c>
      <c r="AJ71" s="202">
        <v>0</v>
      </c>
      <c r="AK71" s="202">
        <v>41.45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25.7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23.2</v>
      </c>
      <c r="L72" s="202">
        <v>45.43</v>
      </c>
      <c r="M72" s="202">
        <v>0</v>
      </c>
      <c r="N72" s="202">
        <v>28.99</v>
      </c>
      <c r="O72" s="202">
        <v>48.69</v>
      </c>
      <c r="P72" s="202">
        <v>65.92</v>
      </c>
      <c r="Q72" s="202">
        <v>0.97</v>
      </c>
      <c r="R72" s="202">
        <v>4.83</v>
      </c>
      <c r="S72" s="202">
        <v>2.9</v>
      </c>
      <c r="T72" s="202">
        <v>0</v>
      </c>
      <c r="U72" s="202">
        <v>235.52</v>
      </c>
      <c r="V72" s="202">
        <v>5.09</v>
      </c>
      <c r="W72" s="202">
        <v>4.83</v>
      </c>
      <c r="X72" s="202">
        <v>20</v>
      </c>
      <c r="Y72" s="202">
        <v>0</v>
      </c>
      <c r="Z72" s="202">
        <v>32.03</v>
      </c>
      <c r="AA72" s="202">
        <v>0</v>
      </c>
      <c r="AB72" s="202">
        <v>0</v>
      </c>
      <c r="AC72" s="202">
        <v>7.75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6</v>
      </c>
      <c r="AJ72" s="202">
        <v>0</v>
      </c>
      <c r="AK72" s="202">
        <v>41.45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25.62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23.2</v>
      </c>
      <c r="L73" s="202">
        <v>45.43</v>
      </c>
      <c r="M73" s="202">
        <v>0</v>
      </c>
      <c r="N73" s="202">
        <v>28.99</v>
      </c>
      <c r="O73" s="202">
        <v>48.69</v>
      </c>
      <c r="P73" s="202">
        <v>65.92</v>
      </c>
      <c r="Q73" s="202">
        <v>0.97</v>
      </c>
      <c r="R73" s="202">
        <v>4.83</v>
      </c>
      <c r="S73" s="202">
        <v>2.9</v>
      </c>
      <c r="T73" s="202">
        <v>0</v>
      </c>
      <c r="U73" s="202">
        <v>235.52</v>
      </c>
      <c r="V73" s="202">
        <v>5.09</v>
      </c>
      <c r="W73" s="202">
        <v>4.83</v>
      </c>
      <c r="X73" s="202">
        <v>20</v>
      </c>
      <c r="Y73" s="202">
        <v>0</v>
      </c>
      <c r="Z73" s="202">
        <v>31.89</v>
      </c>
      <c r="AA73" s="202">
        <v>0</v>
      </c>
      <c r="AB73" s="202">
        <v>0</v>
      </c>
      <c r="AC73" s="202">
        <v>7.75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6</v>
      </c>
      <c r="AJ73" s="202">
        <v>0</v>
      </c>
      <c r="AK73" s="202">
        <v>40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19.940000000000001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50.06</v>
      </c>
      <c r="L74" s="202">
        <v>60.89</v>
      </c>
      <c r="M74" s="202">
        <v>0</v>
      </c>
      <c r="N74" s="202">
        <v>28.99</v>
      </c>
      <c r="O74" s="202">
        <v>48.69</v>
      </c>
      <c r="P74" s="202">
        <v>65.92</v>
      </c>
      <c r="Q74" s="202">
        <v>0.97</v>
      </c>
      <c r="R74" s="202">
        <v>4.83</v>
      </c>
      <c r="S74" s="202">
        <v>2.9</v>
      </c>
      <c r="T74" s="202">
        <v>0</v>
      </c>
      <c r="U74" s="202">
        <v>235.52</v>
      </c>
      <c r="V74" s="202">
        <v>5.09</v>
      </c>
      <c r="W74" s="202">
        <v>8.5399999999999991</v>
      </c>
      <c r="X74" s="202">
        <v>36.28</v>
      </c>
      <c r="Y74" s="202">
        <v>0</v>
      </c>
      <c r="Z74" s="202">
        <v>31.89</v>
      </c>
      <c r="AA74" s="202">
        <v>0</v>
      </c>
      <c r="AB74" s="202">
        <v>0</v>
      </c>
      <c r="AC74" s="202">
        <v>7.75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6</v>
      </c>
      <c r="AJ74" s="202">
        <v>0</v>
      </c>
      <c r="AK74" s="202">
        <v>40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50.06</v>
      </c>
      <c r="L75" s="202">
        <v>60.89</v>
      </c>
      <c r="M75" s="202">
        <v>0</v>
      </c>
      <c r="N75" s="202">
        <v>28.99</v>
      </c>
      <c r="O75" s="202">
        <v>48.69</v>
      </c>
      <c r="P75" s="202">
        <v>65.92</v>
      </c>
      <c r="Q75" s="202">
        <v>0.97</v>
      </c>
      <c r="R75" s="202">
        <v>4.83</v>
      </c>
      <c r="S75" s="202">
        <v>2.9</v>
      </c>
      <c r="T75" s="202">
        <v>0</v>
      </c>
      <c r="U75" s="202">
        <v>235.52</v>
      </c>
      <c r="V75" s="202">
        <v>5.09</v>
      </c>
      <c r="W75" s="202">
        <v>8.5399999999999991</v>
      </c>
      <c r="X75" s="202">
        <v>36.28</v>
      </c>
      <c r="Y75" s="202">
        <v>0</v>
      </c>
      <c r="Z75" s="202">
        <v>31.89</v>
      </c>
      <c r="AA75" s="202">
        <v>0</v>
      </c>
      <c r="AB75" s="202">
        <v>0</v>
      </c>
      <c r="AC75" s="202">
        <v>7.75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6</v>
      </c>
      <c r="AJ75" s="202">
        <v>0</v>
      </c>
      <c r="AK75" s="202">
        <v>40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50.06</v>
      </c>
      <c r="L76" s="202">
        <v>60.89</v>
      </c>
      <c r="M76" s="202">
        <v>0</v>
      </c>
      <c r="N76" s="202">
        <v>28.99</v>
      </c>
      <c r="O76" s="202">
        <v>48.69</v>
      </c>
      <c r="P76" s="202">
        <v>65.92</v>
      </c>
      <c r="Q76" s="202">
        <v>0.97</v>
      </c>
      <c r="R76" s="202">
        <v>4.83</v>
      </c>
      <c r="S76" s="202">
        <v>2.9</v>
      </c>
      <c r="T76" s="202">
        <v>0</v>
      </c>
      <c r="U76" s="202">
        <v>235.52</v>
      </c>
      <c r="V76" s="202">
        <v>5.09</v>
      </c>
      <c r="W76" s="202">
        <v>8.5399999999999991</v>
      </c>
      <c r="X76" s="202">
        <v>36.28</v>
      </c>
      <c r="Y76" s="202">
        <v>0</v>
      </c>
      <c r="Z76" s="202">
        <v>68.31</v>
      </c>
      <c r="AA76" s="202">
        <v>0</v>
      </c>
      <c r="AB76" s="202">
        <v>0</v>
      </c>
      <c r="AC76" s="202">
        <v>7.75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6</v>
      </c>
      <c r="AJ76" s="202">
        <v>0</v>
      </c>
      <c r="AK76" s="202">
        <v>40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50.06</v>
      </c>
      <c r="L77" s="202">
        <v>60.89</v>
      </c>
      <c r="M77" s="202">
        <v>0</v>
      </c>
      <c r="N77" s="202">
        <v>28.99</v>
      </c>
      <c r="O77" s="202">
        <v>48.69</v>
      </c>
      <c r="P77" s="202">
        <v>65.92</v>
      </c>
      <c r="Q77" s="202">
        <v>5.35</v>
      </c>
      <c r="R77" s="202">
        <v>10.41</v>
      </c>
      <c r="S77" s="202">
        <v>6.48</v>
      </c>
      <c r="T77" s="202">
        <v>0</v>
      </c>
      <c r="U77" s="202">
        <v>235.52</v>
      </c>
      <c r="V77" s="202">
        <v>5.09</v>
      </c>
      <c r="W77" s="202">
        <v>8.5399999999999991</v>
      </c>
      <c r="X77" s="202">
        <v>36.28</v>
      </c>
      <c r="Y77" s="202">
        <v>0</v>
      </c>
      <c r="Z77" s="202">
        <v>68.31</v>
      </c>
      <c r="AA77" s="202">
        <v>0</v>
      </c>
      <c r="AB77" s="202">
        <v>0</v>
      </c>
      <c r="AC77" s="202">
        <v>7.75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6</v>
      </c>
      <c r="AJ77" s="202">
        <v>0</v>
      </c>
      <c r="AK77" s="202">
        <v>40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50.06</v>
      </c>
      <c r="L78" s="202">
        <v>60.89</v>
      </c>
      <c r="M78" s="202">
        <v>0</v>
      </c>
      <c r="N78" s="202">
        <v>28.99</v>
      </c>
      <c r="O78" s="202">
        <v>48.69</v>
      </c>
      <c r="P78" s="202">
        <v>65.92</v>
      </c>
      <c r="Q78" s="202">
        <v>5.35</v>
      </c>
      <c r="R78" s="202">
        <v>10.41</v>
      </c>
      <c r="S78" s="202">
        <v>6.48</v>
      </c>
      <c r="T78" s="202">
        <v>0</v>
      </c>
      <c r="U78" s="202">
        <v>235.52</v>
      </c>
      <c r="V78" s="202">
        <v>5.09</v>
      </c>
      <c r="W78" s="202">
        <v>8.5399999999999991</v>
      </c>
      <c r="X78" s="202">
        <v>36.28</v>
      </c>
      <c r="Y78" s="202">
        <v>0</v>
      </c>
      <c r="Z78" s="202">
        <v>68.31</v>
      </c>
      <c r="AA78" s="202">
        <v>0</v>
      </c>
      <c r="AB78" s="202">
        <v>0</v>
      </c>
      <c r="AC78" s="202">
        <v>7.75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6</v>
      </c>
      <c r="AJ78" s="202">
        <v>0</v>
      </c>
      <c r="AK78" s="202">
        <v>40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50.06</v>
      </c>
      <c r="L79" s="202">
        <v>60.89</v>
      </c>
      <c r="M79" s="202">
        <v>0</v>
      </c>
      <c r="N79" s="202">
        <v>28.99</v>
      </c>
      <c r="O79" s="202">
        <v>48.69</v>
      </c>
      <c r="P79" s="202">
        <v>65.92</v>
      </c>
      <c r="Q79" s="202">
        <v>5.35</v>
      </c>
      <c r="R79" s="202">
        <v>10.41</v>
      </c>
      <c r="S79" s="202">
        <v>6.48</v>
      </c>
      <c r="T79" s="202">
        <v>0</v>
      </c>
      <c r="U79" s="202">
        <v>235.52</v>
      </c>
      <c r="V79" s="202">
        <v>5.09</v>
      </c>
      <c r="W79" s="202">
        <v>8.5399999999999991</v>
      </c>
      <c r="X79" s="202">
        <v>36.28</v>
      </c>
      <c r="Y79" s="202">
        <v>0</v>
      </c>
      <c r="Z79" s="202">
        <v>68.31</v>
      </c>
      <c r="AA79" s="202">
        <v>0</v>
      </c>
      <c r="AB79" s="202">
        <v>0</v>
      </c>
      <c r="AC79" s="202">
        <v>7.75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5</v>
      </c>
      <c r="AJ79" s="202">
        <v>0</v>
      </c>
      <c r="AK79" s="202">
        <v>40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50.06</v>
      </c>
      <c r="L80" s="202">
        <v>61.1</v>
      </c>
      <c r="M80" s="202">
        <v>0</v>
      </c>
      <c r="N80" s="202">
        <v>28.99</v>
      </c>
      <c r="O80" s="202">
        <v>48.69</v>
      </c>
      <c r="P80" s="202">
        <v>65.92</v>
      </c>
      <c r="Q80" s="202">
        <v>5.35</v>
      </c>
      <c r="R80" s="202">
        <v>10.41</v>
      </c>
      <c r="S80" s="202">
        <v>6.48</v>
      </c>
      <c r="T80" s="202">
        <v>0</v>
      </c>
      <c r="U80" s="202">
        <v>235.52</v>
      </c>
      <c r="V80" s="202">
        <v>5.09</v>
      </c>
      <c r="W80" s="202">
        <v>8.5399999999999991</v>
      </c>
      <c r="X80" s="202">
        <v>36.28</v>
      </c>
      <c r="Y80" s="202">
        <v>0</v>
      </c>
      <c r="Z80" s="202">
        <v>68.31</v>
      </c>
      <c r="AA80" s="202">
        <v>0</v>
      </c>
      <c r="AB80" s="202">
        <v>0</v>
      </c>
      <c r="AC80" s="202">
        <v>7.75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6</v>
      </c>
      <c r="AJ80" s="202">
        <v>0</v>
      </c>
      <c r="AK80" s="202">
        <v>40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50.06</v>
      </c>
      <c r="L81" s="202">
        <v>61.1</v>
      </c>
      <c r="M81" s="202">
        <v>0</v>
      </c>
      <c r="N81" s="202">
        <v>28.99</v>
      </c>
      <c r="O81" s="202">
        <v>48.69</v>
      </c>
      <c r="P81" s="202">
        <v>65.92</v>
      </c>
      <c r="Q81" s="202">
        <v>5.35</v>
      </c>
      <c r="R81" s="202">
        <v>10.41</v>
      </c>
      <c r="S81" s="202">
        <v>6.48</v>
      </c>
      <c r="T81" s="202">
        <v>0</v>
      </c>
      <c r="U81" s="202">
        <v>235.52</v>
      </c>
      <c r="V81" s="202">
        <v>5.09</v>
      </c>
      <c r="W81" s="202">
        <v>8.5399999999999991</v>
      </c>
      <c r="X81" s="202">
        <v>36.28</v>
      </c>
      <c r="Y81" s="202">
        <v>0</v>
      </c>
      <c r="Z81" s="202">
        <v>68.31</v>
      </c>
      <c r="AA81" s="202">
        <v>0</v>
      </c>
      <c r="AB81" s="202">
        <v>0</v>
      </c>
      <c r="AC81" s="202">
        <v>7.75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6</v>
      </c>
      <c r="AJ81" s="202">
        <v>0</v>
      </c>
      <c r="AK81" s="202">
        <v>40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50.06</v>
      </c>
      <c r="L82" s="202">
        <v>61.1</v>
      </c>
      <c r="M82" s="202">
        <v>0</v>
      </c>
      <c r="N82" s="202">
        <v>28.99</v>
      </c>
      <c r="O82" s="202">
        <v>48.69</v>
      </c>
      <c r="P82" s="202">
        <v>65.92</v>
      </c>
      <c r="Q82" s="202">
        <v>5.35</v>
      </c>
      <c r="R82" s="202">
        <v>10.41</v>
      </c>
      <c r="S82" s="202">
        <v>6.48</v>
      </c>
      <c r="T82" s="202">
        <v>0</v>
      </c>
      <c r="U82" s="202">
        <v>235.52</v>
      </c>
      <c r="V82" s="202">
        <v>5.09</v>
      </c>
      <c r="W82" s="202">
        <v>8.5399999999999991</v>
      </c>
      <c r="X82" s="202">
        <v>36.28</v>
      </c>
      <c r="Y82" s="202">
        <v>0</v>
      </c>
      <c r="Z82" s="202">
        <v>68.31</v>
      </c>
      <c r="AA82" s="202">
        <v>0</v>
      </c>
      <c r="AB82" s="202">
        <v>0</v>
      </c>
      <c r="AC82" s="202">
        <v>7.75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6</v>
      </c>
      <c r="AJ82" s="202">
        <v>0</v>
      </c>
      <c r="AK82" s="202">
        <v>40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50.06</v>
      </c>
      <c r="L83" s="202">
        <v>61.1</v>
      </c>
      <c r="M83" s="202">
        <v>0</v>
      </c>
      <c r="N83" s="202">
        <v>28.99</v>
      </c>
      <c r="O83" s="202">
        <v>48.69</v>
      </c>
      <c r="P83" s="202">
        <v>65.92</v>
      </c>
      <c r="Q83" s="202">
        <v>5.35</v>
      </c>
      <c r="R83" s="202">
        <v>10.41</v>
      </c>
      <c r="S83" s="202">
        <v>6.48</v>
      </c>
      <c r="T83" s="202">
        <v>0</v>
      </c>
      <c r="U83" s="202">
        <v>235.52</v>
      </c>
      <c r="V83" s="202">
        <v>5.09</v>
      </c>
      <c r="W83" s="202">
        <v>8.5399999999999991</v>
      </c>
      <c r="X83" s="202">
        <v>36.28</v>
      </c>
      <c r="Y83" s="202">
        <v>0</v>
      </c>
      <c r="Z83" s="202">
        <v>68.31</v>
      </c>
      <c r="AA83" s="202">
        <v>0</v>
      </c>
      <c r="AB83" s="202">
        <v>0</v>
      </c>
      <c r="AC83" s="202">
        <v>7.75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6</v>
      </c>
      <c r="AJ83" s="202">
        <v>0</v>
      </c>
      <c r="AK83" s="202">
        <v>40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50.06</v>
      </c>
      <c r="L84" s="202">
        <v>61.1</v>
      </c>
      <c r="M84" s="202">
        <v>0</v>
      </c>
      <c r="N84" s="202">
        <v>28.99</v>
      </c>
      <c r="O84" s="202">
        <v>48.69</v>
      </c>
      <c r="P84" s="202">
        <v>65.92</v>
      </c>
      <c r="Q84" s="202">
        <v>5.35</v>
      </c>
      <c r="R84" s="202">
        <v>10.41</v>
      </c>
      <c r="S84" s="202">
        <v>6.48</v>
      </c>
      <c r="T84" s="202">
        <v>0</v>
      </c>
      <c r="U84" s="202">
        <v>235.52</v>
      </c>
      <c r="V84" s="202">
        <v>5.09</v>
      </c>
      <c r="W84" s="202">
        <v>8.5399999999999991</v>
      </c>
      <c r="X84" s="202">
        <v>36.28</v>
      </c>
      <c r="Y84" s="202">
        <v>0</v>
      </c>
      <c r="Z84" s="202">
        <v>68.31</v>
      </c>
      <c r="AA84" s="202">
        <v>0</v>
      </c>
      <c r="AB84" s="202">
        <v>0</v>
      </c>
      <c r="AC84" s="202">
        <v>7.75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6</v>
      </c>
      <c r="AJ84" s="202">
        <v>0</v>
      </c>
      <c r="AK84" s="202">
        <v>40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50.06</v>
      </c>
      <c r="L85" s="202">
        <v>61.1</v>
      </c>
      <c r="M85" s="202">
        <v>0</v>
      </c>
      <c r="N85" s="202">
        <v>28.99</v>
      </c>
      <c r="O85" s="202">
        <v>48.69</v>
      </c>
      <c r="P85" s="202">
        <v>65.92</v>
      </c>
      <c r="Q85" s="202">
        <v>5.35</v>
      </c>
      <c r="R85" s="202">
        <v>10.41</v>
      </c>
      <c r="S85" s="202">
        <v>6.48</v>
      </c>
      <c r="T85" s="202">
        <v>0</v>
      </c>
      <c r="U85" s="202">
        <v>235.52</v>
      </c>
      <c r="V85" s="202">
        <v>5.09</v>
      </c>
      <c r="W85" s="202">
        <v>7.9</v>
      </c>
      <c r="X85" s="202">
        <v>36.28</v>
      </c>
      <c r="Y85" s="202">
        <v>0</v>
      </c>
      <c r="Z85" s="202">
        <v>68.31</v>
      </c>
      <c r="AA85" s="202">
        <v>0</v>
      </c>
      <c r="AB85" s="202">
        <v>0</v>
      </c>
      <c r="AC85" s="202">
        <v>7.75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5</v>
      </c>
      <c r="AJ85" s="202">
        <v>0</v>
      </c>
      <c r="AK85" s="202">
        <v>38.93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50.06</v>
      </c>
      <c r="L86" s="202">
        <v>61.1</v>
      </c>
      <c r="M86" s="202">
        <v>0</v>
      </c>
      <c r="N86" s="202">
        <v>28.99</v>
      </c>
      <c r="O86" s="202">
        <v>48.69</v>
      </c>
      <c r="P86" s="202">
        <v>65.92</v>
      </c>
      <c r="Q86" s="202">
        <v>5.35</v>
      </c>
      <c r="R86" s="202">
        <v>10.41</v>
      </c>
      <c r="S86" s="202">
        <v>6.48</v>
      </c>
      <c r="T86" s="202">
        <v>0</v>
      </c>
      <c r="U86" s="202">
        <v>235.52</v>
      </c>
      <c r="V86" s="202">
        <v>5.09</v>
      </c>
      <c r="W86" s="202">
        <v>7.9</v>
      </c>
      <c r="X86" s="202">
        <v>36.28</v>
      </c>
      <c r="Y86" s="202">
        <v>0</v>
      </c>
      <c r="Z86" s="202">
        <v>68.31</v>
      </c>
      <c r="AA86" s="202">
        <v>0</v>
      </c>
      <c r="AB86" s="202">
        <v>0</v>
      </c>
      <c r="AC86" s="202">
        <v>7.75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6</v>
      </c>
      <c r="AJ86" s="202">
        <v>0</v>
      </c>
      <c r="AK86" s="202">
        <v>40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50.06</v>
      </c>
      <c r="L87" s="202">
        <v>61.1</v>
      </c>
      <c r="M87" s="202">
        <v>0</v>
      </c>
      <c r="N87" s="202">
        <v>28.99</v>
      </c>
      <c r="O87" s="202">
        <v>48.69</v>
      </c>
      <c r="P87" s="202">
        <v>65.92</v>
      </c>
      <c r="Q87" s="202">
        <v>5.35</v>
      </c>
      <c r="R87" s="202">
        <v>10.41</v>
      </c>
      <c r="S87" s="202">
        <v>6.48</v>
      </c>
      <c r="T87" s="202">
        <v>0</v>
      </c>
      <c r="U87" s="202">
        <v>235.52</v>
      </c>
      <c r="V87" s="202">
        <v>5.09</v>
      </c>
      <c r="W87" s="202">
        <v>7.45</v>
      </c>
      <c r="X87" s="202">
        <v>36.28</v>
      </c>
      <c r="Y87" s="202">
        <v>0</v>
      </c>
      <c r="Z87" s="202">
        <v>68.31</v>
      </c>
      <c r="AA87" s="202">
        <v>0</v>
      </c>
      <c r="AB87" s="202">
        <v>0</v>
      </c>
      <c r="AC87" s="202">
        <v>7.75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6</v>
      </c>
      <c r="AJ87" s="202">
        <v>0</v>
      </c>
      <c r="AK87" s="202">
        <v>40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50.06</v>
      </c>
      <c r="L88" s="202">
        <v>61.1</v>
      </c>
      <c r="M88" s="202">
        <v>0</v>
      </c>
      <c r="N88" s="202">
        <v>28.99</v>
      </c>
      <c r="O88" s="202">
        <v>48.69</v>
      </c>
      <c r="P88" s="202">
        <v>65.92</v>
      </c>
      <c r="Q88" s="202">
        <v>5.35</v>
      </c>
      <c r="R88" s="202">
        <v>10.41</v>
      </c>
      <c r="S88" s="202">
        <v>6.48</v>
      </c>
      <c r="T88" s="202">
        <v>0</v>
      </c>
      <c r="U88" s="202">
        <v>235.52</v>
      </c>
      <c r="V88" s="202">
        <v>5.09</v>
      </c>
      <c r="W88" s="202">
        <v>7.45</v>
      </c>
      <c r="X88" s="202">
        <v>36.28</v>
      </c>
      <c r="Y88" s="202">
        <v>0</v>
      </c>
      <c r="Z88" s="202">
        <v>68.31</v>
      </c>
      <c r="AA88" s="202">
        <v>0</v>
      </c>
      <c r="AB88" s="202">
        <v>0</v>
      </c>
      <c r="AC88" s="202">
        <v>7.75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6</v>
      </c>
      <c r="AJ88" s="202">
        <v>0</v>
      </c>
      <c r="AK88" s="202">
        <v>40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50.06</v>
      </c>
      <c r="L89" s="202">
        <v>61.1</v>
      </c>
      <c r="M89" s="202">
        <v>0</v>
      </c>
      <c r="N89" s="202">
        <v>28.99</v>
      </c>
      <c r="O89" s="202">
        <v>48.69</v>
      </c>
      <c r="P89" s="202">
        <v>65.92</v>
      </c>
      <c r="Q89" s="202">
        <v>5.35</v>
      </c>
      <c r="R89" s="202">
        <v>10.41</v>
      </c>
      <c r="S89" s="202">
        <v>6.48</v>
      </c>
      <c r="T89" s="202">
        <v>0</v>
      </c>
      <c r="U89" s="202">
        <v>235.52</v>
      </c>
      <c r="V89" s="202">
        <v>5.09</v>
      </c>
      <c r="W89" s="202">
        <v>7.45</v>
      </c>
      <c r="X89" s="202">
        <v>36.28</v>
      </c>
      <c r="Y89" s="202">
        <v>0</v>
      </c>
      <c r="Z89" s="202">
        <v>68.31</v>
      </c>
      <c r="AA89" s="202">
        <v>0</v>
      </c>
      <c r="AB89" s="202">
        <v>0</v>
      </c>
      <c r="AC89" s="202">
        <v>7.75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6</v>
      </c>
      <c r="AJ89" s="202">
        <v>0</v>
      </c>
      <c r="AK89" s="202">
        <v>40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50.06</v>
      </c>
      <c r="L90" s="202">
        <v>61.1</v>
      </c>
      <c r="M90" s="202">
        <v>0</v>
      </c>
      <c r="N90" s="202">
        <v>28.99</v>
      </c>
      <c r="O90" s="202">
        <v>48.69</v>
      </c>
      <c r="P90" s="202">
        <v>65.92</v>
      </c>
      <c r="Q90" s="202">
        <v>5.35</v>
      </c>
      <c r="R90" s="202">
        <v>10.41</v>
      </c>
      <c r="S90" s="202">
        <v>6.48</v>
      </c>
      <c r="T90" s="202">
        <v>0</v>
      </c>
      <c r="U90" s="202">
        <v>235.52</v>
      </c>
      <c r="V90" s="202">
        <v>5.09</v>
      </c>
      <c r="W90" s="202">
        <v>7.45</v>
      </c>
      <c r="X90" s="202">
        <v>36.28</v>
      </c>
      <c r="Y90" s="202">
        <v>0</v>
      </c>
      <c r="Z90" s="202">
        <v>68.31</v>
      </c>
      <c r="AA90" s="202">
        <v>0</v>
      </c>
      <c r="AB90" s="202">
        <v>0</v>
      </c>
      <c r="AC90" s="202">
        <v>7.75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5</v>
      </c>
      <c r="AJ90" s="202">
        <v>0</v>
      </c>
      <c r="AK90" s="202">
        <v>39.19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50.06</v>
      </c>
      <c r="L91" s="202">
        <v>60.89</v>
      </c>
      <c r="M91" s="202">
        <v>0</v>
      </c>
      <c r="N91" s="202">
        <v>28.99</v>
      </c>
      <c r="O91" s="202">
        <v>48.69</v>
      </c>
      <c r="P91" s="202">
        <v>65.92</v>
      </c>
      <c r="Q91" s="202">
        <v>5.35</v>
      </c>
      <c r="R91" s="202">
        <v>10.41</v>
      </c>
      <c r="S91" s="202">
        <v>6.48</v>
      </c>
      <c r="T91" s="202">
        <v>0</v>
      </c>
      <c r="U91" s="202">
        <v>235.52</v>
      </c>
      <c r="V91" s="202">
        <v>5.09</v>
      </c>
      <c r="W91" s="202">
        <v>7.45</v>
      </c>
      <c r="X91" s="202">
        <v>36.28</v>
      </c>
      <c r="Y91" s="202">
        <v>0</v>
      </c>
      <c r="Z91" s="202">
        <v>68.31</v>
      </c>
      <c r="AA91" s="202">
        <v>0</v>
      </c>
      <c r="AB91" s="202">
        <v>0</v>
      </c>
      <c r="AC91" s="202">
        <v>7.75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4.8600000000000003</v>
      </c>
      <c r="AJ91" s="202">
        <v>0</v>
      </c>
      <c r="AK91" s="202">
        <v>38.82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50.06</v>
      </c>
      <c r="L92" s="202">
        <v>60.89</v>
      </c>
      <c r="M92" s="202">
        <v>0</v>
      </c>
      <c r="N92" s="202">
        <v>28.99</v>
      </c>
      <c r="O92" s="202">
        <v>48.69</v>
      </c>
      <c r="P92" s="202">
        <v>65.92</v>
      </c>
      <c r="Q92" s="202">
        <v>5.35</v>
      </c>
      <c r="R92" s="202">
        <v>10.41</v>
      </c>
      <c r="S92" s="202">
        <v>6.48</v>
      </c>
      <c r="T92" s="202">
        <v>0</v>
      </c>
      <c r="U92" s="202">
        <v>235.52</v>
      </c>
      <c r="V92" s="202">
        <v>5.09</v>
      </c>
      <c r="W92" s="202">
        <v>7.45</v>
      </c>
      <c r="X92" s="202">
        <v>36.28</v>
      </c>
      <c r="Y92" s="202">
        <v>0</v>
      </c>
      <c r="Z92" s="202">
        <v>68.31</v>
      </c>
      <c r="AA92" s="202">
        <v>0</v>
      </c>
      <c r="AB92" s="202">
        <v>0</v>
      </c>
      <c r="AC92" s="202">
        <v>7.75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6</v>
      </c>
      <c r="AJ92" s="202">
        <v>0</v>
      </c>
      <c r="AK92" s="202">
        <v>40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50.06</v>
      </c>
      <c r="L93" s="202">
        <v>60.89</v>
      </c>
      <c r="M93" s="202">
        <v>0</v>
      </c>
      <c r="N93" s="202">
        <v>28.99</v>
      </c>
      <c r="O93" s="202">
        <v>48.69</v>
      </c>
      <c r="P93" s="202">
        <v>65.92</v>
      </c>
      <c r="Q93" s="202">
        <v>5.35</v>
      </c>
      <c r="R93" s="202">
        <v>10.41</v>
      </c>
      <c r="S93" s="202">
        <v>6.48</v>
      </c>
      <c r="T93" s="202">
        <v>0</v>
      </c>
      <c r="U93" s="202">
        <v>235.52</v>
      </c>
      <c r="V93" s="202">
        <v>5.09</v>
      </c>
      <c r="W93" s="202">
        <v>7.45</v>
      </c>
      <c r="X93" s="202">
        <v>36.28</v>
      </c>
      <c r="Y93" s="202">
        <v>0</v>
      </c>
      <c r="Z93" s="202">
        <v>68.31</v>
      </c>
      <c r="AA93" s="202">
        <v>0</v>
      </c>
      <c r="AB93" s="202">
        <v>0</v>
      </c>
      <c r="AC93" s="202">
        <v>8.85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22.98</v>
      </c>
      <c r="AJ93" s="202">
        <v>0</v>
      </c>
      <c r="AK93" s="202">
        <v>40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50.06</v>
      </c>
      <c r="L94" s="202">
        <v>60.89</v>
      </c>
      <c r="M94" s="202">
        <v>0</v>
      </c>
      <c r="N94" s="202">
        <v>28.99</v>
      </c>
      <c r="O94" s="202">
        <v>48.69</v>
      </c>
      <c r="P94" s="202">
        <v>65.92</v>
      </c>
      <c r="Q94" s="202">
        <v>5.35</v>
      </c>
      <c r="R94" s="202">
        <v>10.41</v>
      </c>
      <c r="S94" s="202">
        <v>6.48</v>
      </c>
      <c r="T94" s="202">
        <v>0</v>
      </c>
      <c r="U94" s="202">
        <v>235.52</v>
      </c>
      <c r="V94" s="202">
        <v>5.09</v>
      </c>
      <c r="W94" s="202">
        <v>7.45</v>
      </c>
      <c r="X94" s="202">
        <v>36.28</v>
      </c>
      <c r="Y94" s="202">
        <v>0</v>
      </c>
      <c r="Z94" s="202">
        <v>68.31</v>
      </c>
      <c r="AA94" s="202">
        <v>0</v>
      </c>
      <c r="AB94" s="202">
        <v>0</v>
      </c>
      <c r="AC94" s="202">
        <v>8.85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22.98</v>
      </c>
      <c r="AJ94" s="202">
        <v>0</v>
      </c>
      <c r="AK94" s="202">
        <v>40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50.06</v>
      </c>
      <c r="L95" s="202">
        <v>60.89</v>
      </c>
      <c r="M95" s="202">
        <v>0</v>
      </c>
      <c r="N95" s="202">
        <v>28.99</v>
      </c>
      <c r="O95" s="202">
        <v>48.69</v>
      </c>
      <c r="P95" s="202">
        <v>65.92</v>
      </c>
      <c r="Q95" s="202">
        <v>5.35</v>
      </c>
      <c r="R95" s="202">
        <v>10.41</v>
      </c>
      <c r="S95" s="202">
        <v>6.48</v>
      </c>
      <c r="T95" s="202">
        <v>0</v>
      </c>
      <c r="U95" s="202">
        <v>235.52</v>
      </c>
      <c r="V95" s="202">
        <v>5.09</v>
      </c>
      <c r="W95" s="202">
        <v>7.9</v>
      </c>
      <c r="X95" s="202">
        <v>36.28</v>
      </c>
      <c r="Y95" s="202">
        <v>0</v>
      </c>
      <c r="Z95" s="202">
        <v>68.31</v>
      </c>
      <c r="AA95" s="202">
        <v>0</v>
      </c>
      <c r="AB95" s="202">
        <v>0</v>
      </c>
      <c r="AC95" s="202">
        <v>7.56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6</v>
      </c>
      <c r="AJ95" s="202">
        <v>0</v>
      </c>
      <c r="AK95" s="202">
        <v>40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50.06</v>
      </c>
      <c r="L96" s="202">
        <v>60.89</v>
      </c>
      <c r="M96" s="202">
        <v>0</v>
      </c>
      <c r="N96" s="202">
        <v>28.99</v>
      </c>
      <c r="O96" s="202">
        <v>48.69</v>
      </c>
      <c r="P96" s="202">
        <v>65.92</v>
      </c>
      <c r="Q96" s="202">
        <v>5.35</v>
      </c>
      <c r="R96" s="202">
        <v>10.41</v>
      </c>
      <c r="S96" s="202">
        <v>6.48</v>
      </c>
      <c r="T96" s="202">
        <v>0</v>
      </c>
      <c r="U96" s="202">
        <v>235.52</v>
      </c>
      <c r="V96" s="202">
        <v>5.09</v>
      </c>
      <c r="W96" s="202">
        <v>7.9</v>
      </c>
      <c r="X96" s="202">
        <v>36.28</v>
      </c>
      <c r="Y96" s="202">
        <v>0</v>
      </c>
      <c r="Z96" s="202">
        <v>68.31</v>
      </c>
      <c r="AA96" s="202">
        <v>0</v>
      </c>
      <c r="AB96" s="202">
        <v>0</v>
      </c>
      <c r="AC96" s="202">
        <v>7.56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5</v>
      </c>
      <c r="AJ96" s="202">
        <v>0</v>
      </c>
      <c r="AK96" s="202">
        <v>40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50.06</v>
      </c>
      <c r="L97" s="202">
        <v>60.89</v>
      </c>
      <c r="M97" s="202">
        <v>0</v>
      </c>
      <c r="N97" s="202">
        <v>28.99</v>
      </c>
      <c r="O97" s="202">
        <v>48.69</v>
      </c>
      <c r="P97" s="202">
        <v>65.92</v>
      </c>
      <c r="Q97" s="202">
        <v>5.35</v>
      </c>
      <c r="R97" s="202">
        <v>10.41</v>
      </c>
      <c r="S97" s="202">
        <v>6.48</v>
      </c>
      <c r="T97" s="202">
        <v>0</v>
      </c>
      <c r="U97" s="202">
        <v>235.52</v>
      </c>
      <c r="V97" s="202">
        <v>5.09</v>
      </c>
      <c r="W97" s="202">
        <v>7.9</v>
      </c>
      <c r="X97" s="202">
        <v>36.28</v>
      </c>
      <c r="Y97" s="202">
        <v>0</v>
      </c>
      <c r="Z97" s="202">
        <v>68.31</v>
      </c>
      <c r="AA97" s="202">
        <v>0</v>
      </c>
      <c r="AB97" s="202">
        <v>0</v>
      </c>
      <c r="AC97" s="202">
        <v>7.56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4.75</v>
      </c>
      <c r="AJ97" s="202">
        <v>0</v>
      </c>
      <c r="AK97" s="202">
        <v>37.5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50.06</v>
      </c>
      <c r="L98" s="202">
        <v>60.89</v>
      </c>
      <c r="M98" s="202">
        <v>0</v>
      </c>
      <c r="N98" s="202">
        <v>28.99</v>
      </c>
      <c r="O98" s="202">
        <v>48.69</v>
      </c>
      <c r="P98" s="202">
        <v>65.92</v>
      </c>
      <c r="Q98" s="202">
        <v>5.35</v>
      </c>
      <c r="R98" s="202">
        <v>10.41</v>
      </c>
      <c r="S98" s="202">
        <v>6.48</v>
      </c>
      <c r="T98" s="202">
        <v>0</v>
      </c>
      <c r="U98" s="202">
        <v>235.52</v>
      </c>
      <c r="V98" s="202">
        <v>5.09</v>
      </c>
      <c r="W98" s="202">
        <v>7.9</v>
      </c>
      <c r="X98" s="202">
        <v>36.28</v>
      </c>
      <c r="Y98" s="202">
        <v>0</v>
      </c>
      <c r="Z98" s="202">
        <v>68.31</v>
      </c>
      <c r="AA98" s="202">
        <v>0</v>
      </c>
      <c r="AB98" s="202">
        <v>0</v>
      </c>
      <c r="AC98" s="202">
        <v>7.56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6</v>
      </c>
      <c r="AJ98" s="202">
        <v>0</v>
      </c>
      <c r="AK98" s="202">
        <v>39.15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1.0723549999999991</v>
      </c>
      <c r="L99">
        <f t="shared" si="0"/>
        <v>1.1714175000000004</v>
      </c>
      <c r="M99">
        <f t="shared" si="0"/>
        <v>0</v>
      </c>
      <c r="N99">
        <f t="shared" si="0"/>
        <v>0.70880999999999861</v>
      </c>
      <c r="O99">
        <f t="shared" si="0"/>
        <v>1.1852099999999994</v>
      </c>
      <c r="P99">
        <f t="shared" si="0"/>
        <v>1.5834650000000001</v>
      </c>
      <c r="Q99">
        <f t="shared" si="0"/>
        <v>7.5017500000000098E-2</v>
      </c>
      <c r="R99">
        <f t="shared" si="0"/>
        <v>0.24697999999999992</v>
      </c>
      <c r="S99">
        <f t="shared" si="0"/>
        <v>0.14593500000000009</v>
      </c>
      <c r="T99">
        <f t="shared" si="0"/>
        <v>0</v>
      </c>
      <c r="U99">
        <f t="shared" si="0"/>
        <v>5.6330250000000053</v>
      </c>
      <c r="V99">
        <f t="shared" si="0"/>
        <v>0.12088749999999976</v>
      </c>
      <c r="W99">
        <f t="shared" si="0"/>
        <v>0.21733249999999998</v>
      </c>
      <c r="X99">
        <f t="shared" si="0"/>
        <v>0.83396750000000153</v>
      </c>
      <c r="Y99">
        <f t="shared" si="0"/>
        <v>0</v>
      </c>
      <c r="Z99">
        <f t="shared" si="0"/>
        <v>1.3617550000000012</v>
      </c>
      <c r="AA99">
        <f t="shared" si="0"/>
        <v>0</v>
      </c>
      <c r="AB99">
        <f t="shared" si="0"/>
        <v>0</v>
      </c>
      <c r="AC99">
        <f t="shared" si="0"/>
        <v>0.19911999999999996</v>
      </c>
      <c r="AD99">
        <f t="shared" si="0"/>
        <v>6.8200000000000005E-3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0.22198249999999994</v>
      </c>
      <c r="AJ99">
        <f t="shared" si="0"/>
        <v>0</v>
      </c>
      <c r="AK99">
        <f t="shared" si="0"/>
        <v>1.0358850000000002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0.30327249999999978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2.85</v>
      </c>
      <c r="L3" s="202">
        <v>445.49</v>
      </c>
      <c r="M3" s="202">
        <v>21.59</v>
      </c>
      <c r="N3" s="202">
        <v>38.520000000000003</v>
      </c>
      <c r="O3" s="202">
        <v>0</v>
      </c>
      <c r="P3" s="202">
        <v>40.92</v>
      </c>
      <c r="Q3" s="202">
        <v>3.24</v>
      </c>
      <c r="R3" s="202">
        <v>14.74</v>
      </c>
      <c r="S3" s="202">
        <v>7.83</v>
      </c>
      <c r="T3" s="202">
        <v>0</v>
      </c>
      <c r="U3" s="202">
        <v>51.74</v>
      </c>
      <c r="V3" s="202">
        <v>5.8</v>
      </c>
      <c r="W3" s="202">
        <v>12.6</v>
      </c>
      <c r="X3" s="202">
        <v>43.57</v>
      </c>
      <c r="Y3" s="202">
        <v>0</v>
      </c>
      <c r="Z3" s="202">
        <v>75.09</v>
      </c>
      <c r="AA3" s="202">
        <v>0</v>
      </c>
      <c r="AB3" s="202">
        <v>0</v>
      </c>
      <c r="AC3" s="202">
        <v>11.79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4.29</v>
      </c>
      <c r="AJ3" s="202">
        <v>0</v>
      </c>
      <c r="AK3" s="202">
        <v>65.25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2.85</v>
      </c>
      <c r="L4" s="202">
        <v>445.49</v>
      </c>
      <c r="M4" s="202">
        <v>21.59</v>
      </c>
      <c r="N4" s="202">
        <v>38.520000000000003</v>
      </c>
      <c r="O4" s="202">
        <v>0</v>
      </c>
      <c r="P4" s="202">
        <v>40.92</v>
      </c>
      <c r="Q4" s="202">
        <v>3.24</v>
      </c>
      <c r="R4" s="202">
        <v>14.74</v>
      </c>
      <c r="S4" s="202">
        <v>7.83</v>
      </c>
      <c r="T4" s="202">
        <v>0</v>
      </c>
      <c r="U4" s="202">
        <v>51.74</v>
      </c>
      <c r="V4" s="202">
        <v>5.8</v>
      </c>
      <c r="W4" s="202">
        <v>12.6</v>
      </c>
      <c r="X4" s="202">
        <v>43.57</v>
      </c>
      <c r="Y4" s="202">
        <v>0</v>
      </c>
      <c r="Z4" s="202">
        <v>75.09</v>
      </c>
      <c r="AA4" s="202">
        <v>0</v>
      </c>
      <c r="AB4" s="202">
        <v>0</v>
      </c>
      <c r="AC4" s="202">
        <v>11.79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4.29</v>
      </c>
      <c r="AJ4" s="202">
        <v>0</v>
      </c>
      <c r="AK4" s="202">
        <v>65.25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2.85</v>
      </c>
      <c r="L5" s="202">
        <v>445.49</v>
      </c>
      <c r="M5" s="202">
        <v>21.59</v>
      </c>
      <c r="N5" s="202">
        <v>38.520000000000003</v>
      </c>
      <c r="O5" s="202">
        <v>0</v>
      </c>
      <c r="P5" s="202">
        <v>40.92</v>
      </c>
      <c r="Q5" s="202">
        <v>3.35</v>
      </c>
      <c r="R5" s="202">
        <v>14.74</v>
      </c>
      <c r="S5" s="202">
        <v>8.1</v>
      </c>
      <c r="T5" s="202">
        <v>0</v>
      </c>
      <c r="U5" s="202">
        <v>51.74</v>
      </c>
      <c r="V5" s="202">
        <v>5.8</v>
      </c>
      <c r="W5" s="202">
        <v>12.6</v>
      </c>
      <c r="X5" s="202">
        <v>43.57</v>
      </c>
      <c r="Y5" s="202">
        <v>0</v>
      </c>
      <c r="Z5" s="202">
        <v>75.09</v>
      </c>
      <c r="AA5" s="202">
        <v>0</v>
      </c>
      <c r="AB5" s="202">
        <v>0</v>
      </c>
      <c r="AC5" s="202">
        <v>11.79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4.29</v>
      </c>
      <c r="AJ5" s="202">
        <v>0</v>
      </c>
      <c r="AK5" s="202">
        <v>65.25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2.85</v>
      </c>
      <c r="L6" s="202">
        <v>445.49</v>
      </c>
      <c r="M6" s="202">
        <v>21.59</v>
      </c>
      <c r="N6" s="202">
        <v>38.520000000000003</v>
      </c>
      <c r="O6" s="202">
        <v>0</v>
      </c>
      <c r="P6" s="202">
        <v>40.92</v>
      </c>
      <c r="Q6" s="202">
        <v>3.35</v>
      </c>
      <c r="R6" s="202">
        <v>14.74</v>
      </c>
      <c r="S6" s="202">
        <v>8.1</v>
      </c>
      <c r="T6" s="202">
        <v>0</v>
      </c>
      <c r="U6" s="202">
        <v>51.74</v>
      </c>
      <c r="V6" s="202">
        <v>5.8</v>
      </c>
      <c r="W6" s="202">
        <v>12.6</v>
      </c>
      <c r="X6" s="202">
        <v>43.57</v>
      </c>
      <c r="Y6" s="202">
        <v>0</v>
      </c>
      <c r="Z6" s="202">
        <v>75.09</v>
      </c>
      <c r="AA6" s="202">
        <v>0</v>
      </c>
      <c r="AB6" s="202">
        <v>0</v>
      </c>
      <c r="AC6" s="202">
        <v>11.79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4.29</v>
      </c>
      <c r="AJ6" s="202">
        <v>0</v>
      </c>
      <c r="AK6" s="202">
        <v>65.25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2.85</v>
      </c>
      <c r="L7" s="202">
        <v>445.49</v>
      </c>
      <c r="M7" s="202">
        <v>21.59</v>
      </c>
      <c r="N7" s="202">
        <v>38.520000000000003</v>
      </c>
      <c r="O7" s="202">
        <v>0</v>
      </c>
      <c r="P7" s="202">
        <v>40.92</v>
      </c>
      <c r="Q7" s="202">
        <v>3.35</v>
      </c>
      <c r="R7" s="202">
        <v>14.74</v>
      </c>
      <c r="S7" s="202">
        <v>8.1</v>
      </c>
      <c r="T7" s="202">
        <v>0</v>
      </c>
      <c r="U7" s="202">
        <v>51.74</v>
      </c>
      <c r="V7" s="202">
        <v>5.8</v>
      </c>
      <c r="W7" s="202">
        <v>12.6</v>
      </c>
      <c r="X7" s="202">
        <v>43.57</v>
      </c>
      <c r="Y7" s="202">
        <v>0</v>
      </c>
      <c r="Z7" s="202">
        <v>75.09</v>
      </c>
      <c r="AA7" s="202">
        <v>0</v>
      </c>
      <c r="AB7" s="202">
        <v>0</v>
      </c>
      <c r="AC7" s="202">
        <v>11.79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4.29</v>
      </c>
      <c r="AJ7" s="202">
        <v>0</v>
      </c>
      <c r="AK7" s="202">
        <v>65.25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2.85</v>
      </c>
      <c r="L8" s="202">
        <v>445.49</v>
      </c>
      <c r="M8" s="202">
        <v>21.59</v>
      </c>
      <c r="N8" s="202">
        <v>38.520000000000003</v>
      </c>
      <c r="O8" s="202">
        <v>0</v>
      </c>
      <c r="P8" s="202">
        <v>40.92</v>
      </c>
      <c r="Q8" s="202">
        <v>3.35</v>
      </c>
      <c r="R8" s="202">
        <v>14.74</v>
      </c>
      <c r="S8" s="202">
        <v>8.1</v>
      </c>
      <c r="T8" s="202">
        <v>0</v>
      </c>
      <c r="U8" s="202">
        <v>51.74</v>
      </c>
      <c r="V8" s="202">
        <v>5.8</v>
      </c>
      <c r="W8" s="202">
        <v>12.6</v>
      </c>
      <c r="X8" s="202">
        <v>43.57</v>
      </c>
      <c r="Y8" s="202">
        <v>0</v>
      </c>
      <c r="Z8" s="202">
        <v>75.09</v>
      </c>
      <c r="AA8" s="202">
        <v>0</v>
      </c>
      <c r="AB8" s="202">
        <v>0</v>
      </c>
      <c r="AC8" s="202">
        <v>11.79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4.29</v>
      </c>
      <c r="AJ8" s="202">
        <v>0</v>
      </c>
      <c r="AK8" s="202">
        <v>65.25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2.85</v>
      </c>
      <c r="L9" s="202">
        <v>445.49</v>
      </c>
      <c r="M9" s="202">
        <v>22.18</v>
      </c>
      <c r="N9" s="202">
        <v>38.520000000000003</v>
      </c>
      <c r="O9" s="202">
        <v>0</v>
      </c>
      <c r="P9" s="202">
        <v>40.92</v>
      </c>
      <c r="Q9" s="202">
        <v>3.35</v>
      </c>
      <c r="R9" s="202">
        <v>14.74</v>
      </c>
      <c r="S9" s="202">
        <v>8.1</v>
      </c>
      <c r="T9" s="202">
        <v>0</v>
      </c>
      <c r="U9" s="202">
        <v>51.74</v>
      </c>
      <c r="V9" s="202">
        <v>5.8</v>
      </c>
      <c r="W9" s="202">
        <v>12.6</v>
      </c>
      <c r="X9" s="202">
        <v>43.57</v>
      </c>
      <c r="Y9" s="202">
        <v>0</v>
      </c>
      <c r="Z9" s="202">
        <v>75.09</v>
      </c>
      <c r="AA9" s="202">
        <v>0</v>
      </c>
      <c r="AB9" s="202">
        <v>0</v>
      </c>
      <c r="AC9" s="202">
        <v>12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6</v>
      </c>
      <c r="AJ9" s="202">
        <v>0</v>
      </c>
      <c r="AK9" s="202">
        <v>65.25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2.85</v>
      </c>
      <c r="L10" s="202">
        <v>445.49</v>
      </c>
      <c r="M10" s="202">
        <v>22.18</v>
      </c>
      <c r="N10" s="202">
        <v>38.520000000000003</v>
      </c>
      <c r="O10" s="202">
        <v>0</v>
      </c>
      <c r="P10" s="202">
        <v>40.92</v>
      </c>
      <c r="Q10" s="202">
        <v>3.35</v>
      </c>
      <c r="R10" s="202">
        <v>14.74</v>
      </c>
      <c r="S10" s="202">
        <v>8.1</v>
      </c>
      <c r="T10" s="202">
        <v>0</v>
      </c>
      <c r="U10" s="202">
        <v>51.74</v>
      </c>
      <c r="V10" s="202">
        <v>5.8</v>
      </c>
      <c r="W10" s="202">
        <v>12.6</v>
      </c>
      <c r="X10" s="202">
        <v>43.57</v>
      </c>
      <c r="Y10" s="202">
        <v>0</v>
      </c>
      <c r="Z10" s="202">
        <v>75.09</v>
      </c>
      <c r="AA10" s="202">
        <v>0</v>
      </c>
      <c r="AB10" s="202">
        <v>0</v>
      </c>
      <c r="AC10" s="202">
        <v>11.79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4</v>
      </c>
      <c r="AJ10" s="202">
        <v>0</v>
      </c>
      <c r="AK10" s="202">
        <v>47.41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2.85</v>
      </c>
      <c r="L11" s="202">
        <v>445.49</v>
      </c>
      <c r="M11" s="202">
        <v>22.18</v>
      </c>
      <c r="N11" s="202">
        <v>38.520000000000003</v>
      </c>
      <c r="O11" s="202">
        <v>0</v>
      </c>
      <c r="P11" s="202">
        <v>40.92</v>
      </c>
      <c r="Q11" s="202">
        <v>3.35</v>
      </c>
      <c r="R11" s="202">
        <v>14.74</v>
      </c>
      <c r="S11" s="202">
        <v>8.1</v>
      </c>
      <c r="T11" s="202">
        <v>0</v>
      </c>
      <c r="U11" s="202">
        <v>51.74</v>
      </c>
      <c r="V11" s="202">
        <v>5.8</v>
      </c>
      <c r="W11" s="202">
        <v>12.6</v>
      </c>
      <c r="X11" s="202">
        <v>43.57</v>
      </c>
      <c r="Y11" s="202">
        <v>0</v>
      </c>
      <c r="Z11" s="202">
        <v>75.09</v>
      </c>
      <c r="AA11" s="202">
        <v>0</v>
      </c>
      <c r="AB11" s="202">
        <v>0</v>
      </c>
      <c r="AC11" s="202">
        <v>11.79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4</v>
      </c>
      <c r="AJ11" s="202">
        <v>0</v>
      </c>
      <c r="AK11" s="202">
        <v>48.2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2.85</v>
      </c>
      <c r="L12" s="202">
        <v>367.27</v>
      </c>
      <c r="M12" s="202">
        <v>22.18</v>
      </c>
      <c r="N12" s="202">
        <v>38.520000000000003</v>
      </c>
      <c r="O12" s="202">
        <v>0</v>
      </c>
      <c r="P12" s="202">
        <v>40.92</v>
      </c>
      <c r="Q12" s="202">
        <v>3.35</v>
      </c>
      <c r="R12" s="202">
        <v>14.74</v>
      </c>
      <c r="S12" s="202">
        <v>8.1</v>
      </c>
      <c r="T12" s="202">
        <v>0</v>
      </c>
      <c r="U12" s="202">
        <v>51.74</v>
      </c>
      <c r="V12" s="202">
        <v>5.8</v>
      </c>
      <c r="W12" s="202">
        <v>12.6</v>
      </c>
      <c r="X12" s="202">
        <v>43.57</v>
      </c>
      <c r="Y12" s="202">
        <v>0</v>
      </c>
      <c r="Z12" s="202">
        <v>75.09</v>
      </c>
      <c r="AA12" s="202">
        <v>0</v>
      </c>
      <c r="AB12" s="202">
        <v>0</v>
      </c>
      <c r="AC12" s="202">
        <v>11.45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4.43</v>
      </c>
      <c r="AJ12" s="202">
        <v>0</v>
      </c>
      <c r="AK12" s="202">
        <v>49.76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2.85</v>
      </c>
      <c r="L13" s="202">
        <v>318.94</v>
      </c>
      <c r="M13" s="202">
        <v>22.18</v>
      </c>
      <c r="N13" s="202">
        <v>38.520000000000003</v>
      </c>
      <c r="O13" s="202">
        <v>0</v>
      </c>
      <c r="P13" s="202">
        <v>40.92</v>
      </c>
      <c r="Q13" s="202">
        <v>3.35</v>
      </c>
      <c r="R13" s="202">
        <v>14.74</v>
      </c>
      <c r="S13" s="202">
        <v>8.1</v>
      </c>
      <c r="T13" s="202">
        <v>0</v>
      </c>
      <c r="U13" s="202">
        <v>51.74</v>
      </c>
      <c r="V13" s="202">
        <v>5.8</v>
      </c>
      <c r="W13" s="202">
        <v>12.6</v>
      </c>
      <c r="X13" s="202">
        <v>43.57</v>
      </c>
      <c r="Y13" s="202">
        <v>0</v>
      </c>
      <c r="Z13" s="202">
        <v>75.09</v>
      </c>
      <c r="AA13" s="202">
        <v>0</v>
      </c>
      <c r="AB13" s="202">
        <v>0</v>
      </c>
      <c r="AC13" s="202">
        <v>12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6</v>
      </c>
      <c r="AJ13" s="202">
        <v>0</v>
      </c>
      <c r="AK13" s="202">
        <v>49.76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2.85</v>
      </c>
      <c r="L14" s="202">
        <v>318.94</v>
      </c>
      <c r="M14" s="202">
        <v>22.18</v>
      </c>
      <c r="N14" s="202">
        <v>38.520000000000003</v>
      </c>
      <c r="O14" s="202">
        <v>0</v>
      </c>
      <c r="P14" s="202">
        <v>40.92</v>
      </c>
      <c r="Q14" s="202">
        <v>3.35</v>
      </c>
      <c r="R14" s="202">
        <v>14.74</v>
      </c>
      <c r="S14" s="202">
        <v>8.1</v>
      </c>
      <c r="T14" s="202">
        <v>0</v>
      </c>
      <c r="U14" s="202">
        <v>51.74</v>
      </c>
      <c r="V14" s="202">
        <v>5.8</v>
      </c>
      <c r="W14" s="202">
        <v>12.6</v>
      </c>
      <c r="X14" s="202">
        <v>43.57</v>
      </c>
      <c r="Y14" s="202">
        <v>0</v>
      </c>
      <c r="Z14" s="202">
        <v>75.09</v>
      </c>
      <c r="AA14" s="202">
        <v>0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6</v>
      </c>
      <c r="AJ14" s="202">
        <v>0</v>
      </c>
      <c r="AK14" s="202">
        <v>49.76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260.95</v>
      </c>
      <c r="M15" s="202">
        <v>22.18</v>
      </c>
      <c r="N15" s="202">
        <v>38.520000000000003</v>
      </c>
      <c r="O15" s="202">
        <v>0</v>
      </c>
      <c r="P15" s="202">
        <v>40.92</v>
      </c>
      <c r="Q15" s="202">
        <v>2</v>
      </c>
      <c r="R15" s="202">
        <v>4.05</v>
      </c>
      <c r="S15" s="202">
        <v>2</v>
      </c>
      <c r="T15" s="202">
        <v>0</v>
      </c>
      <c r="U15" s="202">
        <v>51.74</v>
      </c>
      <c r="V15" s="202">
        <v>5.8</v>
      </c>
      <c r="W15" s="202">
        <v>12.6</v>
      </c>
      <c r="X15" s="202">
        <v>43.57</v>
      </c>
      <c r="Y15" s="202">
        <v>0</v>
      </c>
      <c r="Z15" s="202">
        <v>38.659999999999997</v>
      </c>
      <c r="AA15" s="202">
        <v>0</v>
      </c>
      <c r="AB15" s="202">
        <v>0</v>
      </c>
      <c r="AC15" s="202">
        <v>11.45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5.81</v>
      </c>
      <c r="AJ15" s="202">
        <v>0</v>
      </c>
      <c r="AK15" s="202">
        <v>49.76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260.95</v>
      </c>
      <c r="M16" s="202">
        <v>22.18</v>
      </c>
      <c r="N16" s="202">
        <v>38.520000000000003</v>
      </c>
      <c r="O16" s="202">
        <v>0</v>
      </c>
      <c r="P16" s="202">
        <v>40.92</v>
      </c>
      <c r="Q16" s="202">
        <v>2</v>
      </c>
      <c r="R16" s="202">
        <v>4.05</v>
      </c>
      <c r="S16" s="202">
        <v>2</v>
      </c>
      <c r="T16" s="202">
        <v>0</v>
      </c>
      <c r="U16" s="202">
        <v>51.74</v>
      </c>
      <c r="V16" s="202">
        <v>5.8</v>
      </c>
      <c r="W16" s="202">
        <v>12.6</v>
      </c>
      <c r="X16" s="202">
        <v>43.57</v>
      </c>
      <c r="Y16" s="202">
        <v>0</v>
      </c>
      <c r="Z16" s="202">
        <v>38.659999999999997</v>
      </c>
      <c r="AA16" s="202">
        <v>0</v>
      </c>
      <c r="AB16" s="202">
        <v>0</v>
      </c>
      <c r="AC16" s="202">
        <v>12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6</v>
      </c>
      <c r="AJ16" s="202">
        <v>0</v>
      </c>
      <c r="AK16" s="202">
        <v>49.76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260.77</v>
      </c>
      <c r="M17" s="202">
        <v>22.18</v>
      </c>
      <c r="N17" s="202">
        <v>38.520000000000003</v>
      </c>
      <c r="O17" s="202">
        <v>0</v>
      </c>
      <c r="P17" s="202">
        <v>40.92</v>
      </c>
      <c r="Q17" s="202">
        <v>2</v>
      </c>
      <c r="R17" s="202">
        <v>4.05</v>
      </c>
      <c r="S17" s="202">
        <v>2</v>
      </c>
      <c r="T17" s="202">
        <v>0</v>
      </c>
      <c r="U17" s="202">
        <v>51.74</v>
      </c>
      <c r="V17" s="202">
        <v>6.15</v>
      </c>
      <c r="W17" s="202">
        <v>12.6</v>
      </c>
      <c r="X17" s="202">
        <v>43.57</v>
      </c>
      <c r="Y17" s="202">
        <v>0</v>
      </c>
      <c r="Z17" s="202">
        <v>38.659999999999997</v>
      </c>
      <c r="AA17" s="202">
        <v>0</v>
      </c>
      <c r="AB17" s="202">
        <v>0</v>
      </c>
      <c r="AC17" s="202">
        <v>11.45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4.43</v>
      </c>
      <c r="AJ17" s="202">
        <v>0</v>
      </c>
      <c r="AK17" s="202">
        <v>49.47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260.77</v>
      </c>
      <c r="M18" s="202">
        <v>22.18</v>
      </c>
      <c r="N18" s="202">
        <v>38.520000000000003</v>
      </c>
      <c r="O18" s="202">
        <v>0</v>
      </c>
      <c r="P18" s="202">
        <v>40.92</v>
      </c>
      <c r="Q18" s="202">
        <v>2</v>
      </c>
      <c r="R18" s="202">
        <v>4.05</v>
      </c>
      <c r="S18" s="202">
        <v>2</v>
      </c>
      <c r="T18" s="202">
        <v>0</v>
      </c>
      <c r="U18" s="202">
        <v>51.74</v>
      </c>
      <c r="V18" s="202">
        <v>6.15</v>
      </c>
      <c r="W18" s="202">
        <v>4.83</v>
      </c>
      <c r="X18" s="202">
        <v>43.57</v>
      </c>
      <c r="Y18" s="202">
        <v>0</v>
      </c>
      <c r="Z18" s="202">
        <v>38.659999999999997</v>
      </c>
      <c r="AA18" s="202">
        <v>0</v>
      </c>
      <c r="AB18" s="202">
        <v>0</v>
      </c>
      <c r="AC18" s="202">
        <v>11.45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4.43</v>
      </c>
      <c r="AJ18" s="202">
        <v>0</v>
      </c>
      <c r="AK18" s="202">
        <v>49.47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260.95</v>
      </c>
      <c r="M19" s="202">
        <v>22.18</v>
      </c>
      <c r="N19" s="202">
        <v>38.520000000000003</v>
      </c>
      <c r="O19" s="202">
        <v>0</v>
      </c>
      <c r="P19" s="202">
        <v>40.92</v>
      </c>
      <c r="Q19" s="202">
        <v>2</v>
      </c>
      <c r="R19" s="202">
        <v>4.05</v>
      </c>
      <c r="S19" s="202">
        <v>2</v>
      </c>
      <c r="T19" s="202">
        <v>0</v>
      </c>
      <c r="U19" s="202">
        <v>51.74</v>
      </c>
      <c r="V19" s="202">
        <v>6.15</v>
      </c>
      <c r="W19" s="202">
        <v>4.83</v>
      </c>
      <c r="X19" s="202">
        <v>43.57</v>
      </c>
      <c r="Y19" s="202">
        <v>0</v>
      </c>
      <c r="Z19" s="202">
        <v>38.659999999999997</v>
      </c>
      <c r="AA19" s="202">
        <v>0</v>
      </c>
      <c r="AB19" s="202">
        <v>0</v>
      </c>
      <c r="AC19" s="202">
        <v>11.45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6</v>
      </c>
      <c r="AJ19" s="202">
        <v>0</v>
      </c>
      <c r="AK19" s="202">
        <v>49.47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260.95</v>
      </c>
      <c r="M20" s="202">
        <v>22.18</v>
      </c>
      <c r="N20" s="202">
        <v>38.520000000000003</v>
      </c>
      <c r="O20" s="202">
        <v>0</v>
      </c>
      <c r="P20" s="202">
        <v>40.92</v>
      </c>
      <c r="Q20" s="202">
        <v>2</v>
      </c>
      <c r="R20" s="202">
        <v>4.05</v>
      </c>
      <c r="S20" s="202">
        <v>2</v>
      </c>
      <c r="T20" s="202">
        <v>0</v>
      </c>
      <c r="U20" s="202">
        <v>51.74</v>
      </c>
      <c r="V20" s="202">
        <v>6.15</v>
      </c>
      <c r="W20" s="202">
        <v>4.83</v>
      </c>
      <c r="X20" s="202">
        <v>43.57</v>
      </c>
      <c r="Y20" s="202">
        <v>0</v>
      </c>
      <c r="Z20" s="202">
        <v>38.659999999999997</v>
      </c>
      <c r="AA20" s="202">
        <v>0</v>
      </c>
      <c r="AB20" s="202">
        <v>0</v>
      </c>
      <c r="AC20" s="202">
        <v>11.45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6</v>
      </c>
      <c r="AJ20" s="202">
        <v>0</v>
      </c>
      <c r="AK20" s="202">
        <v>48.2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260.95999999999998</v>
      </c>
      <c r="M21" s="202">
        <v>21.35</v>
      </c>
      <c r="N21" s="202">
        <v>35.03</v>
      </c>
      <c r="O21" s="202">
        <v>0</v>
      </c>
      <c r="P21" s="202">
        <v>40.93</v>
      </c>
      <c r="Q21" s="202">
        <v>2</v>
      </c>
      <c r="R21" s="202">
        <v>4.05</v>
      </c>
      <c r="S21" s="202">
        <v>2</v>
      </c>
      <c r="T21" s="202">
        <v>0</v>
      </c>
      <c r="U21" s="202">
        <v>51.74</v>
      </c>
      <c r="V21" s="202">
        <v>6.15</v>
      </c>
      <c r="W21" s="202">
        <v>4.83</v>
      </c>
      <c r="X21" s="202">
        <v>43.57</v>
      </c>
      <c r="Y21" s="202">
        <v>0</v>
      </c>
      <c r="Z21" s="202">
        <v>38.659999999999997</v>
      </c>
      <c r="AA21" s="202">
        <v>0</v>
      </c>
      <c r="AB21" s="202">
        <v>0</v>
      </c>
      <c r="AC21" s="202">
        <v>11.45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6</v>
      </c>
      <c r="AJ21" s="202">
        <v>0</v>
      </c>
      <c r="AK21" s="202">
        <v>48.2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260.95999999999998</v>
      </c>
      <c r="M22" s="202">
        <v>21.35</v>
      </c>
      <c r="N22" s="202">
        <v>35.03</v>
      </c>
      <c r="O22" s="202">
        <v>0</v>
      </c>
      <c r="P22" s="202">
        <v>40.93</v>
      </c>
      <c r="Q22" s="202">
        <v>2</v>
      </c>
      <c r="R22" s="202">
        <v>4.05</v>
      </c>
      <c r="S22" s="202">
        <v>2</v>
      </c>
      <c r="T22" s="202">
        <v>0</v>
      </c>
      <c r="U22" s="202">
        <v>51.74</v>
      </c>
      <c r="V22" s="202">
        <v>6.15</v>
      </c>
      <c r="W22" s="202">
        <v>4.83</v>
      </c>
      <c r="X22" s="202">
        <v>43.57</v>
      </c>
      <c r="Y22" s="202">
        <v>0</v>
      </c>
      <c r="Z22" s="202">
        <v>38.659999999999997</v>
      </c>
      <c r="AA22" s="202">
        <v>0</v>
      </c>
      <c r="AB22" s="202">
        <v>0</v>
      </c>
      <c r="AC22" s="202">
        <v>11.45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6</v>
      </c>
      <c r="AJ22" s="202">
        <v>0</v>
      </c>
      <c r="AK22" s="202">
        <v>48.2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252.22</v>
      </c>
      <c r="M23" s="202">
        <v>21.35</v>
      </c>
      <c r="N23" s="202">
        <v>35.03</v>
      </c>
      <c r="O23" s="202">
        <v>0</v>
      </c>
      <c r="P23" s="202">
        <v>41.04</v>
      </c>
      <c r="Q23" s="202">
        <v>2</v>
      </c>
      <c r="R23" s="202">
        <v>3</v>
      </c>
      <c r="S23" s="202">
        <v>2</v>
      </c>
      <c r="T23" s="202">
        <v>0</v>
      </c>
      <c r="U23" s="202">
        <v>51.74</v>
      </c>
      <c r="V23" s="202">
        <v>6.15</v>
      </c>
      <c r="W23" s="202">
        <v>4.83</v>
      </c>
      <c r="X23" s="202">
        <v>43.74</v>
      </c>
      <c r="Y23" s="202">
        <v>0</v>
      </c>
      <c r="Z23" s="202">
        <v>38.659999999999997</v>
      </c>
      <c r="AA23" s="202">
        <v>0</v>
      </c>
      <c r="AB23" s="202">
        <v>0</v>
      </c>
      <c r="AC23" s="202">
        <v>11.79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6</v>
      </c>
      <c r="AJ23" s="202">
        <v>0</v>
      </c>
      <c r="AK23" s="202">
        <v>50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2.85</v>
      </c>
      <c r="L24" s="202">
        <v>308.27</v>
      </c>
      <c r="M24" s="202">
        <v>21.35</v>
      </c>
      <c r="N24" s="202">
        <v>35.03</v>
      </c>
      <c r="O24" s="202">
        <v>0</v>
      </c>
      <c r="P24" s="202">
        <v>41.04</v>
      </c>
      <c r="Q24" s="202">
        <v>3.24</v>
      </c>
      <c r="R24" s="202">
        <v>12.57</v>
      </c>
      <c r="S24" s="202">
        <v>7.83</v>
      </c>
      <c r="T24" s="202">
        <v>0</v>
      </c>
      <c r="U24" s="202">
        <v>51.74</v>
      </c>
      <c r="V24" s="202">
        <v>6.15</v>
      </c>
      <c r="W24" s="202">
        <v>12.6</v>
      </c>
      <c r="X24" s="202">
        <v>43.74</v>
      </c>
      <c r="Y24" s="202">
        <v>0</v>
      </c>
      <c r="Z24" s="202">
        <v>75.09</v>
      </c>
      <c r="AA24" s="202">
        <v>0</v>
      </c>
      <c r="AB24" s="202">
        <v>0</v>
      </c>
      <c r="AC24" s="202">
        <v>11.79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4.43</v>
      </c>
      <c r="AJ24" s="202">
        <v>0</v>
      </c>
      <c r="AK24" s="202">
        <v>50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2.85</v>
      </c>
      <c r="L25" s="202">
        <v>386.6</v>
      </c>
      <c r="M25" s="202">
        <v>21.35</v>
      </c>
      <c r="N25" s="202">
        <v>35.03</v>
      </c>
      <c r="O25" s="202">
        <v>0</v>
      </c>
      <c r="P25" s="202">
        <v>41.04</v>
      </c>
      <c r="Q25" s="202">
        <v>3.24</v>
      </c>
      <c r="R25" s="202">
        <v>12.57</v>
      </c>
      <c r="S25" s="202">
        <v>7.83</v>
      </c>
      <c r="T25" s="202">
        <v>0</v>
      </c>
      <c r="U25" s="202">
        <v>51.74</v>
      </c>
      <c r="V25" s="202">
        <v>6.15</v>
      </c>
      <c r="W25" s="202">
        <v>12.6</v>
      </c>
      <c r="X25" s="202">
        <v>43.74</v>
      </c>
      <c r="Y25" s="202">
        <v>0</v>
      </c>
      <c r="Z25" s="202">
        <v>75.09</v>
      </c>
      <c r="AA25" s="202">
        <v>0</v>
      </c>
      <c r="AB25" s="202">
        <v>0</v>
      </c>
      <c r="AC25" s="202">
        <v>11.79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4.43</v>
      </c>
      <c r="AJ25" s="202">
        <v>0</v>
      </c>
      <c r="AK25" s="202">
        <v>50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2.85</v>
      </c>
      <c r="L26" s="202">
        <v>386.6</v>
      </c>
      <c r="M26" s="202">
        <v>21.35</v>
      </c>
      <c r="N26" s="202">
        <v>35.03</v>
      </c>
      <c r="O26" s="202">
        <v>0</v>
      </c>
      <c r="P26" s="202">
        <v>41.04</v>
      </c>
      <c r="Q26" s="202">
        <v>3.24</v>
      </c>
      <c r="R26" s="202">
        <v>12.57</v>
      </c>
      <c r="S26" s="202">
        <v>7.83</v>
      </c>
      <c r="T26" s="202">
        <v>0</v>
      </c>
      <c r="U26" s="202">
        <v>51.74</v>
      </c>
      <c r="V26" s="202">
        <v>6.15</v>
      </c>
      <c r="W26" s="202">
        <v>12.6</v>
      </c>
      <c r="X26" s="202">
        <v>43.74</v>
      </c>
      <c r="Y26" s="202">
        <v>0</v>
      </c>
      <c r="Z26" s="202">
        <v>75.09</v>
      </c>
      <c r="AA26" s="202">
        <v>0</v>
      </c>
      <c r="AB26" s="202">
        <v>0</v>
      </c>
      <c r="AC26" s="202">
        <v>11.79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4.43</v>
      </c>
      <c r="AJ26" s="202">
        <v>0</v>
      </c>
      <c r="AK26" s="202">
        <v>50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2.85</v>
      </c>
      <c r="L27" s="202">
        <v>386.6</v>
      </c>
      <c r="M27" s="202">
        <v>21.35</v>
      </c>
      <c r="N27" s="202">
        <v>35.03</v>
      </c>
      <c r="O27" s="202">
        <v>0</v>
      </c>
      <c r="P27" s="202">
        <v>41.04</v>
      </c>
      <c r="Q27" s="202">
        <v>3.24</v>
      </c>
      <c r="R27" s="202">
        <v>12.57</v>
      </c>
      <c r="S27" s="202">
        <v>7.83</v>
      </c>
      <c r="T27" s="202">
        <v>0</v>
      </c>
      <c r="U27" s="202">
        <v>51.74</v>
      </c>
      <c r="V27" s="202">
        <v>6.15</v>
      </c>
      <c r="W27" s="202">
        <v>12.6</v>
      </c>
      <c r="X27" s="202">
        <v>43.74</v>
      </c>
      <c r="Y27" s="202">
        <v>0</v>
      </c>
      <c r="Z27" s="202">
        <v>75.09</v>
      </c>
      <c r="AA27" s="202">
        <v>0</v>
      </c>
      <c r="AB27" s="202">
        <v>0</v>
      </c>
      <c r="AC27" s="202">
        <v>11.79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6</v>
      </c>
      <c r="AJ27" s="202">
        <v>0</v>
      </c>
      <c r="AK27" s="202">
        <v>50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4.95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2.85</v>
      </c>
      <c r="L28" s="202">
        <v>386.6</v>
      </c>
      <c r="M28" s="202">
        <v>21.35</v>
      </c>
      <c r="N28" s="202">
        <v>35.03</v>
      </c>
      <c r="O28" s="202">
        <v>0</v>
      </c>
      <c r="P28" s="202">
        <v>41.04</v>
      </c>
      <c r="Q28" s="202">
        <v>3.24</v>
      </c>
      <c r="R28" s="202">
        <v>12.57</v>
      </c>
      <c r="S28" s="202">
        <v>7.83</v>
      </c>
      <c r="T28" s="202">
        <v>0</v>
      </c>
      <c r="U28" s="202">
        <v>51.74</v>
      </c>
      <c r="V28" s="202">
        <v>6.15</v>
      </c>
      <c r="W28" s="202">
        <v>12.6</v>
      </c>
      <c r="X28" s="202">
        <v>43.74</v>
      </c>
      <c r="Y28" s="202">
        <v>0</v>
      </c>
      <c r="Z28" s="202">
        <v>75.09</v>
      </c>
      <c r="AA28" s="202">
        <v>0</v>
      </c>
      <c r="AB28" s="202">
        <v>0</v>
      </c>
      <c r="AC28" s="202">
        <v>11.79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4.43</v>
      </c>
      <c r="AJ28" s="202">
        <v>0</v>
      </c>
      <c r="AK28" s="202">
        <v>50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9.0299999999999994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2.85</v>
      </c>
      <c r="L29" s="202">
        <v>430.1</v>
      </c>
      <c r="M29" s="202">
        <v>21.35</v>
      </c>
      <c r="N29" s="202">
        <v>35.03</v>
      </c>
      <c r="O29" s="202">
        <v>0</v>
      </c>
      <c r="P29" s="202">
        <v>41.04</v>
      </c>
      <c r="Q29" s="202">
        <v>3.24</v>
      </c>
      <c r="R29" s="202">
        <v>12.57</v>
      </c>
      <c r="S29" s="202">
        <v>7.83</v>
      </c>
      <c r="T29" s="202">
        <v>0</v>
      </c>
      <c r="U29" s="202">
        <v>50.88</v>
      </c>
      <c r="V29" s="202">
        <v>6.15</v>
      </c>
      <c r="W29" s="202">
        <v>12.6</v>
      </c>
      <c r="X29" s="202">
        <v>43.74</v>
      </c>
      <c r="Y29" s="202">
        <v>0</v>
      </c>
      <c r="Z29" s="202">
        <v>75.09</v>
      </c>
      <c r="AA29" s="202">
        <v>0</v>
      </c>
      <c r="AB29" s="202">
        <v>0</v>
      </c>
      <c r="AC29" s="202">
        <v>11.79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4.43</v>
      </c>
      <c r="AJ29" s="202">
        <v>0</v>
      </c>
      <c r="AK29" s="202">
        <v>50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12.65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2.85</v>
      </c>
      <c r="L30" s="202">
        <v>430.1</v>
      </c>
      <c r="M30" s="202">
        <v>21.35</v>
      </c>
      <c r="N30" s="202">
        <v>35.03</v>
      </c>
      <c r="O30" s="202">
        <v>0</v>
      </c>
      <c r="P30" s="202">
        <v>41.04</v>
      </c>
      <c r="Q30" s="202">
        <v>3.24</v>
      </c>
      <c r="R30" s="202">
        <v>12.57</v>
      </c>
      <c r="S30" s="202">
        <v>7.83</v>
      </c>
      <c r="T30" s="202">
        <v>0</v>
      </c>
      <c r="U30" s="202">
        <v>50.88</v>
      </c>
      <c r="V30" s="202">
        <v>6.15</v>
      </c>
      <c r="W30" s="202">
        <v>12.6</v>
      </c>
      <c r="X30" s="202">
        <v>43.74</v>
      </c>
      <c r="Y30" s="202">
        <v>0</v>
      </c>
      <c r="Z30" s="202">
        <v>75.09</v>
      </c>
      <c r="AA30" s="202">
        <v>0</v>
      </c>
      <c r="AB30" s="202">
        <v>0</v>
      </c>
      <c r="AC30" s="202">
        <v>11.79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4.57</v>
      </c>
      <c r="AJ30" s="202">
        <v>0</v>
      </c>
      <c r="AK30" s="202">
        <v>69.599999999999994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2.85</v>
      </c>
      <c r="L31" s="202">
        <v>386.6</v>
      </c>
      <c r="M31" s="202">
        <v>21.35</v>
      </c>
      <c r="N31" s="202">
        <v>35.03</v>
      </c>
      <c r="O31" s="202">
        <v>0</v>
      </c>
      <c r="P31" s="202">
        <v>41.04</v>
      </c>
      <c r="Q31" s="202">
        <v>3.24</v>
      </c>
      <c r="R31" s="202">
        <v>12.57</v>
      </c>
      <c r="S31" s="202">
        <v>7.83</v>
      </c>
      <c r="T31" s="202">
        <v>0</v>
      </c>
      <c r="U31" s="202">
        <v>50.88</v>
      </c>
      <c r="V31" s="202">
        <v>6.15</v>
      </c>
      <c r="W31" s="202">
        <v>12.6</v>
      </c>
      <c r="X31" s="202">
        <v>43.74</v>
      </c>
      <c r="Y31" s="202">
        <v>0</v>
      </c>
      <c r="Z31" s="202">
        <v>75.09</v>
      </c>
      <c r="AA31" s="202">
        <v>0</v>
      </c>
      <c r="AB31" s="202">
        <v>0</v>
      </c>
      <c r="AC31" s="202">
        <v>11.79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4.57</v>
      </c>
      <c r="AJ31" s="202">
        <v>0</v>
      </c>
      <c r="AK31" s="202">
        <v>50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18.86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2.85</v>
      </c>
      <c r="L32" s="202">
        <v>386.6</v>
      </c>
      <c r="M32" s="202">
        <v>21.35</v>
      </c>
      <c r="N32" s="202">
        <v>35.03</v>
      </c>
      <c r="O32" s="202">
        <v>0</v>
      </c>
      <c r="P32" s="202">
        <v>41.04</v>
      </c>
      <c r="Q32" s="202">
        <v>3.24</v>
      </c>
      <c r="R32" s="202">
        <v>12.57</v>
      </c>
      <c r="S32" s="202">
        <v>7.83</v>
      </c>
      <c r="T32" s="202">
        <v>0</v>
      </c>
      <c r="U32" s="202">
        <v>50.88</v>
      </c>
      <c r="V32" s="202">
        <v>6.15</v>
      </c>
      <c r="W32" s="202">
        <v>12.6</v>
      </c>
      <c r="X32" s="202">
        <v>43.74</v>
      </c>
      <c r="Y32" s="202">
        <v>0</v>
      </c>
      <c r="Z32" s="202">
        <v>75.09</v>
      </c>
      <c r="AA32" s="202">
        <v>0</v>
      </c>
      <c r="AB32" s="202">
        <v>0</v>
      </c>
      <c r="AC32" s="202">
        <v>11.79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4.57</v>
      </c>
      <c r="AJ32" s="202">
        <v>0</v>
      </c>
      <c r="AK32" s="202">
        <v>50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20.7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2.85</v>
      </c>
      <c r="L33" s="202">
        <v>386.6</v>
      </c>
      <c r="M33" s="202">
        <v>21.35</v>
      </c>
      <c r="N33" s="202">
        <v>35.03</v>
      </c>
      <c r="O33" s="202">
        <v>0</v>
      </c>
      <c r="P33" s="202">
        <v>41.04</v>
      </c>
      <c r="Q33" s="202">
        <v>3.24</v>
      </c>
      <c r="R33" s="202">
        <v>12.57</v>
      </c>
      <c r="S33" s="202">
        <v>7.83</v>
      </c>
      <c r="T33" s="202">
        <v>0</v>
      </c>
      <c r="U33" s="202">
        <v>50.88</v>
      </c>
      <c r="V33" s="202">
        <v>6.15</v>
      </c>
      <c r="W33" s="202">
        <v>12.6</v>
      </c>
      <c r="X33" s="202">
        <v>43.74</v>
      </c>
      <c r="Y33" s="202">
        <v>0</v>
      </c>
      <c r="Z33" s="202">
        <v>75.09</v>
      </c>
      <c r="AA33" s="202">
        <v>0</v>
      </c>
      <c r="AB33" s="202">
        <v>0</v>
      </c>
      <c r="AC33" s="202">
        <v>11.79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4.57</v>
      </c>
      <c r="AJ33" s="202">
        <v>0</v>
      </c>
      <c r="AK33" s="202">
        <v>50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20.7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2.85</v>
      </c>
      <c r="L34" s="202">
        <v>260.95999999999998</v>
      </c>
      <c r="M34" s="202">
        <v>21.35</v>
      </c>
      <c r="N34" s="202">
        <v>35.03</v>
      </c>
      <c r="O34" s="202">
        <v>0</v>
      </c>
      <c r="P34" s="202">
        <v>41.04</v>
      </c>
      <c r="Q34" s="202">
        <v>3.24</v>
      </c>
      <c r="R34" s="202">
        <v>12.57</v>
      </c>
      <c r="S34" s="202">
        <v>7.83</v>
      </c>
      <c r="T34" s="202">
        <v>0</v>
      </c>
      <c r="U34" s="202">
        <v>50.88</v>
      </c>
      <c r="V34" s="202">
        <v>6.15</v>
      </c>
      <c r="W34" s="202">
        <v>12.6</v>
      </c>
      <c r="X34" s="202">
        <v>43.74</v>
      </c>
      <c r="Y34" s="202">
        <v>0</v>
      </c>
      <c r="Z34" s="202">
        <v>38.659999999999997</v>
      </c>
      <c r="AA34" s="202">
        <v>0</v>
      </c>
      <c r="AB34" s="202">
        <v>0</v>
      </c>
      <c r="AC34" s="202">
        <v>11.79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6</v>
      </c>
      <c r="AJ34" s="202">
        <v>0</v>
      </c>
      <c r="AK34" s="202">
        <v>50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2.85</v>
      </c>
      <c r="L35" s="202">
        <v>289.95</v>
      </c>
      <c r="M35" s="202">
        <v>21.35</v>
      </c>
      <c r="N35" s="202">
        <v>35.03</v>
      </c>
      <c r="O35" s="202">
        <v>0</v>
      </c>
      <c r="P35" s="202">
        <v>41.04</v>
      </c>
      <c r="Q35" s="202">
        <v>3.24</v>
      </c>
      <c r="R35" s="202">
        <v>12.57</v>
      </c>
      <c r="S35" s="202">
        <v>7.83</v>
      </c>
      <c r="T35" s="202">
        <v>0</v>
      </c>
      <c r="U35" s="202">
        <v>50.88</v>
      </c>
      <c r="V35" s="202">
        <v>6.15</v>
      </c>
      <c r="W35" s="202">
        <v>12.6</v>
      </c>
      <c r="X35" s="202">
        <v>43.74</v>
      </c>
      <c r="Y35" s="202">
        <v>0</v>
      </c>
      <c r="Z35" s="202">
        <v>37.36</v>
      </c>
      <c r="AA35" s="202">
        <v>0</v>
      </c>
      <c r="AB35" s="202">
        <v>0</v>
      </c>
      <c r="AC35" s="202">
        <v>11.45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6</v>
      </c>
      <c r="AJ35" s="202">
        <v>0</v>
      </c>
      <c r="AK35" s="202">
        <v>47.66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20.7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2.85</v>
      </c>
      <c r="L36" s="202">
        <v>289.95</v>
      </c>
      <c r="M36" s="202">
        <v>21.35</v>
      </c>
      <c r="N36" s="202">
        <v>35.03</v>
      </c>
      <c r="O36" s="202">
        <v>0</v>
      </c>
      <c r="P36" s="202">
        <v>41.04</v>
      </c>
      <c r="Q36" s="202">
        <v>3.24</v>
      </c>
      <c r="R36" s="202">
        <v>12.57</v>
      </c>
      <c r="S36" s="202">
        <v>7.83</v>
      </c>
      <c r="T36" s="202">
        <v>0</v>
      </c>
      <c r="U36" s="202">
        <v>50.88</v>
      </c>
      <c r="V36" s="202">
        <v>6.15</v>
      </c>
      <c r="W36" s="202">
        <v>12.6</v>
      </c>
      <c r="X36" s="202">
        <v>43.74</v>
      </c>
      <c r="Y36" s="202">
        <v>0</v>
      </c>
      <c r="Z36" s="202">
        <v>37.36</v>
      </c>
      <c r="AA36" s="202">
        <v>0</v>
      </c>
      <c r="AB36" s="202">
        <v>0</v>
      </c>
      <c r="AC36" s="202">
        <v>11.45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6</v>
      </c>
      <c r="AJ36" s="202">
        <v>0</v>
      </c>
      <c r="AK36" s="202">
        <v>47.66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20.7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2.85</v>
      </c>
      <c r="L37" s="202">
        <v>328.61</v>
      </c>
      <c r="M37" s="202">
        <v>21.35</v>
      </c>
      <c r="N37" s="202">
        <v>35.03</v>
      </c>
      <c r="O37" s="202">
        <v>0</v>
      </c>
      <c r="P37" s="202">
        <v>40.92</v>
      </c>
      <c r="Q37" s="202">
        <v>3.24</v>
      </c>
      <c r="R37" s="202">
        <v>12.57</v>
      </c>
      <c r="S37" s="202">
        <v>7.83</v>
      </c>
      <c r="T37" s="202">
        <v>0</v>
      </c>
      <c r="U37" s="202">
        <v>50.88</v>
      </c>
      <c r="V37" s="202">
        <v>6.15</v>
      </c>
      <c r="W37" s="202">
        <v>12.6</v>
      </c>
      <c r="X37" s="202">
        <v>43.74</v>
      </c>
      <c r="Y37" s="202">
        <v>0</v>
      </c>
      <c r="Z37" s="202">
        <v>75.09</v>
      </c>
      <c r="AA37" s="202">
        <v>0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6</v>
      </c>
      <c r="AJ37" s="202">
        <v>0</v>
      </c>
      <c r="AK37" s="202">
        <v>47.66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20.7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2.85</v>
      </c>
      <c r="L38" s="202">
        <v>328.61</v>
      </c>
      <c r="M38" s="202">
        <v>21.35</v>
      </c>
      <c r="N38" s="202">
        <v>35.03</v>
      </c>
      <c r="O38" s="202">
        <v>0</v>
      </c>
      <c r="P38" s="202">
        <v>40.92</v>
      </c>
      <c r="Q38" s="202">
        <v>3.24</v>
      </c>
      <c r="R38" s="202">
        <v>12.57</v>
      </c>
      <c r="S38" s="202">
        <v>7.83</v>
      </c>
      <c r="T38" s="202">
        <v>0</v>
      </c>
      <c r="U38" s="202">
        <v>50.88</v>
      </c>
      <c r="V38" s="202">
        <v>6.15</v>
      </c>
      <c r="W38" s="202">
        <v>12.6</v>
      </c>
      <c r="X38" s="202">
        <v>43.74</v>
      </c>
      <c r="Y38" s="202">
        <v>0</v>
      </c>
      <c r="Z38" s="202">
        <v>75.09</v>
      </c>
      <c r="AA38" s="202">
        <v>0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6</v>
      </c>
      <c r="AJ38" s="202">
        <v>0</v>
      </c>
      <c r="AK38" s="202">
        <v>47.66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20.7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2.85</v>
      </c>
      <c r="L39" s="202">
        <v>328.61</v>
      </c>
      <c r="M39" s="202">
        <v>22.24</v>
      </c>
      <c r="N39" s="202">
        <v>35.03</v>
      </c>
      <c r="O39" s="202">
        <v>0</v>
      </c>
      <c r="P39" s="202">
        <v>40.92</v>
      </c>
      <c r="Q39" s="202">
        <v>3.24</v>
      </c>
      <c r="R39" s="202">
        <v>12.57</v>
      </c>
      <c r="S39" s="202">
        <v>7.83</v>
      </c>
      <c r="T39" s="202">
        <v>0</v>
      </c>
      <c r="U39" s="202">
        <v>50.88</v>
      </c>
      <c r="V39" s="202">
        <v>6.15</v>
      </c>
      <c r="W39" s="202">
        <v>10.89</v>
      </c>
      <c r="X39" s="202">
        <v>43.74</v>
      </c>
      <c r="Y39" s="202">
        <v>0</v>
      </c>
      <c r="Z39" s="202">
        <v>75.09</v>
      </c>
      <c r="AA39" s="202">
        <v>0</v>
      </c>
      <c r="AB39" s="202">
        <v>0</v>
      </c>
      <c r="AC39" s="202">
        <v>12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6</v>
      </c>
      <c r="AJ39" s="202">
        <v>0</v>
      </c>
      <c r="AK39" s="202">
        <v>47.66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20.7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2.85</v>
      </c>
      <c r="L40" s="202">
        <v>328.61</v>
      </c>
      <c r="M40" s="202">
        <v>22.24</v>
      </c>
      <c r="N40" s="202">
        <v>35.03</v>
      </c>
      <c r="O40" s="202">
        <v>0</v>
      </c>
      <c r="P40" s="202">
        <v>40.92</v>
      </c>
      <c r="Q40" s="202">
        <v>3.24</v>
      </c>
      <c r="R40" s="202">
        <v>12.57</v>
      </c>
      <c r="S40" s="202">
        <v>7.83</v>
      </c>
      <c r="T40" s="202">
        <v>0</v>
      </c>
      <c r="U40" s="202">
        <v>50.88</v>
      </c>
      <c r="V40" s="202">
        <v>6.15</v>
      </c>
      <c r="W40" s="202">
        <v>10.89</v>
      </c>
      <c r="X40" s="202">
        <v>43.74</v>
      </c>
      <c r="Y40" s="202">
        <v>0</v>
      </c>
      <c r="Z40" s="202">
        <v>75.09</v>
      </c>
      <c r="AA40" s="202">
        <v>0</v>
      </c>
      <c r="AB40" s="202">
        <v>0</v>
      </c>
      <c r="AC40" s="202">
        <v>12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6</v>
      </c>
      <c r="AJ40" s="202">
        <v>0</v>
      </c>
      <c r="AK40" s="202">
        <v>47.66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20.7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2.85</v>
      </c>
      <c r="L41" s="202">
        <v>328.61</v>
      </c>
      <c r="M41" s="202">
        <v>21.35</v>
      </c>
      <c r="N41" s="202">
        <v>35.03</v>
      </c>
      <c r="O41" s="202">
        <v>0</v>
      </c>
      <c r="P41" s="202">
        <v>40.479999999999997</v>
      </c>
      <c r="Q41" s="202">
        <v>3.24</v>
      </c>
      <c r="R41" s="202">
        <v>12.57</v>
      </c>
      <c r="S41" s="202">
        <v>7.83</v>
      </c>
      <c r="T41" s="202">
        <v>0</v>
      </c>
      <c r="U41" s="202">
        <v>50.88</v>
      </c>
      <c r="V41" s="202">
        <v>6.15</v>
      </c>
      <c r="W41" s="202">
        <v>12.6</v>
      </c>
      <c r="X41" s="202">
        <v>43.74</v>
      </c>
      <c r="Y41" s="202">
        <v>0</v>
      </c>
      <c r="Z41" s="202">
        <v>75.09</v>
      </c>
      <c r="AA41" s="202">
        <v>0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6</v>
      </c>
      <c r="AJ41" s="202">
        <v>0</v>
      </c>
      <c r="AK41" s="202">
        <v>47.88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20.7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2.85</v>
      </c>
      <c r="L42" s="202">
        <v>328.61</v>
      </c>
      <c r="M42" s="202">
        <v>21.35</v>
      </c>
      <c r="N42" s="202">
        <v>35.03</v>
      </c>
      <c r="O42" s="202">
        <v>0</v>
      </c>
      <c r="P42" s="202">
        <v>40.479999999999997</v>
      </c>
      <c r="Q42" s="202">
        <v>3.24</v>
      </c>
      <c r="R42" s="202">
        <v>12.57</v>
      </c>
      <c r="S42" s="202">
        <v>7.83</v>
      </c>
      <c r="T42" s="202">
        <v>0</v>
      </c>
      <c r="U42" s="202">
        <v>50.88</v>
      </c>
      <c r="V42" s="202">
        <v>6.15</v>
      </c>
      <c r="W42" s="202">
        <v>12.6</v>
      </c>
      <c r="X42" s="202">
        <v>43.74</v>
      </c>
      <c r="Y42" s="202">
        <v>0</v>
      </c>
      <c r="Z42" s="202">
        <v>75.09</v>
      </c>
      <c r="AA42" s="202">
        <v>0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6</v>
      </c>
      <c r="AJ42" s="202">
        <v>0</v>
      </c>
      <c r="AK42" s="202">
        <v>47.88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20.7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2.85</v>
      </c>
      <c r="L43" s="202">
        <v>328.61</v>
      </c>
      <c r="M43" s="202">
        <v>21.35</v>
      </c>
      <c r="N43" s="202">
        <v>35.03</v>
      </c>
      <c r="O43" s="202">
        <v>0</v>
      </c>
      <c r="P43" s="202">
        <v>40.479999999999997</v>
      </c>
      <c r="Q43" s="202">
        <v>3.24</v>
      </c>
      <c r="R43" s="202">
        <v>12.57</v>
      </c>
      <c r="S43" s="202">
        <v>7.83</v>
      </c>
      <c r="T43" s="202">
        <v>0</v>
      </c>
      <c r="U43" s="202">
        <v>50.88</v>
      </c>
      <c r="V43" s="202">
        <v>6.15</v>
      </c>
      <c r="W43" s="202">
        <v>12.6</v>
      </c>
      <c r="X43" s="202">
        <v>43.74</v>
      </c>
      <c r="Y43" s="202">
        <v>0</v>
      </c>
      <c r="Z43" s="202">
        <v>75.09</v>
      </c>
      <c r="AA43" s="202">
        <v>0</v>
      </c>
      <c r="AB43" s="202">
        <v>0</v>
      </c>
      <c r="AC43" s="202">
        <v>12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6</v>
      </c>
      <c r="AJ43" s="202">
        <v>0</v>
      </c>
      <c r="AK43" s="202">
        <v>50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20.7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2.85</v>
      </c>
      <c r="L44" s="202">
        <v>328.61</v>
      </c>
      <c r="M44" s="202">
        <v>21.35</v>
      </c>
      <c r="N44" s="202">
        <v>35.03</v>
      </c>
      <c r="O44" s="202">
        <v>0</v>
      </c>
      <c r="P44" s="202">
        <v>40.479999999999997</v>
      </c>
      <c r="Q44" s="202">
        <v>3.24</v>
      </c>
      <c r="R44" s="202">
        <v>12.57</v>
      </c>
      <c r="S44" s="202">
        <v>7.83</v>
      </c>
      <c r="T44" s="202">
        <v>0</v>
      </c>
      <c r="U44" s="202">
        <v>50.88</v>
      </c>
      <c r="V44" s="202">
        <v>6.15</v>
      </c>
      <c r="W44" s="202">
        <v>12.6</v>
      </c>
      <c r="X44" s="202">
        <v>43.74</v>
      </c>
      <c r="Y44" s="202">
        <v>0</v>
      </c>
      <c r="Z44" s="202">
        <v>75.09</v>
      </c>
      <c r="AA44" s="202">
        <v>0</v>
      </c>
      <c r="AB44" s="202">
        <v>0</v>
      </c>
      <c r="AC44" s="202">
        <v>12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6</v>
      </c>
      <c r="AJ44" s="202">
        <v>0</v>
      </c>
      <c r="AK44" s="202">
        <v>50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20.7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2.95</v>
      </c>
      <c r="L45" s="202">
        <v>340</v>
      </c>
      <c r="M45" s="202">
        <v>23.72</v>
      </c>
      <c r="N45" s="202">
        <v>35.03</v>
      </c>
      <c r="O45" s="202">
        <v>0</v>
      </c>
      <c r="P45" s="202">
        <v>40.479999999999997</v>
      </c>
      <c r="Q45" s="202">
        <v>3.24</v>
      </c>
      <c r="R45" s="202">
        <v>12.57</v>
      </c>
      <c r="S45" s="202">
        <v>7.83</v>
      </c>
      <c r="T45" s="202">
        <v>0</v>
      </c>
      <c r="U45" s="202">
        <v>50.88</v>
      </c>
      <c r="V45" s="202">
        <v>6.15</v>
      </c>
      <c r="W45" s="202">
        <v>12.6</v>
      </c>
      <c r="X45" s="202">
        <v>43.74</v>
      </c>
      <c r="Y45" s="202">
        <v>0</v>
      </c>
      <c r="Z45" s="202">
        <v>75.09</v>
      </c>
      <c r="AA45" s="202">
        <v>0</v>
      </c>
      <c r="AB45" s="202">
        <v>0</v>
      </c>
      <c r="AC45" s="202">
        <v>12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6</v>
      </c>
      <c r="AJ45" s="202">
        <v>0</v>
      </c>
      <c r="AK45" s="202">
        <v>50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20.7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2.95</v>
      </c>
      <c r="L46" s="202">
        <v>340</v>
      </c>
      <c r="M46" s="202">
        <v>23.72</v>
      </c>
      <c r="N46" s="202">
        <v>35.03</v>
      </c>
      <c r="O46" s="202">
        <v>0</v>
      </c>
      <c r="P46" s="202">
        <v>40.479999999999997</v>
      </c>
      <c r="Q46" s="202">
        <v>3.24</v>
      </c>
      <c r="R46" s="202">
        <v>12.57</v>
      </c>
      <c r="S46" s="202">
        <v>7.83</v>
      </c>
      <c r="T46" s="202">
        <v>0</v>
      </c>
      <c r="U46" s="202">
        <v>50.88</v>
      </c>
      <c r="V46" s="202">
        <v>6.15</v>
      </c>
      <c r="W46" s="202">
        <v>12.6</v>
      </c>
      <c r="X46" s="202">
        <v>43.74</v>
      </c>
      <c r="Y46" s="202">
        <v>0</v>
      </c>
      <c r="Z46" s="202">
        <v>75.09</v>
      </c>
      <c r="AA46" s="202">
        <v>0</v>
      </c>
      <c r="AB46" s="202">
        <v>0</v>
      </c>
      <c r="AC46" s="202">
        <v>12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6</v>
      </c>
      <c r="AJ46" s="202">
        <v>0</v>
      </c>
      <c r="AK46" s="202">
        <v>50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20.7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270</v>
      </c>
      <c r="M47" s="202">
        <v>23.72</v>
      </c>
      <c r="N47" s="202">
        <v>35.03</v>
      </c>
      <c r="O47" s="202">
        <v>0</v>
      </c>
      <c r="P47" s="202">
        <v>40.479999999999997</v>
      </c>
      <c r="Q47" s="202">
        <v>2</v>
      </c>
      <c r="R47" s="202">
        <v>3</v>
      </c>
      <c r="S47" s="202">
        <v>2</v>
      </c>
      <c r="T47" s="202">
        <v>0</v>
      </c>
      <c r="U47" s="202">
        <v>51.37</v>
      </c>
      <c r="V47" s="202">
        <v>5.8</v>
      </c>
      <c r="W47" s="202">
        <v>12.6</v>
      </c>
      <c r="X47" s="202">
        <v>43.57</v>
      </c>
      <c r="Y47" s="202">
        <v>0</v>
      </c>
      <c r="Z47" s="202">
        <v>38.659999999999997</v>
      </c>
      <c r="AA47" s="202">
        <v>0</v>
      </c>
      <c r="AB47" s="202">
        <v>0</v>
      </c>
      <c r="AC47" s="202">
        <v>12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6</v>
      </c>
      <c r="AJ47" s="202">
        <v>0</v>
      </c>
      <c r="AK47" s="202">
        <v>50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20.7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270</v>
      </c>
      <c r="M48" s="202">
        <v>23.72</v>
      </c>
      <c r="N48" s="202">
        <v>35.03</v>
      </c>
      <c r="O48" s="202">
        <v>0</v>
      </c>
      <c r="P48" s="202">
        <v>40.479999999999997</v>
      </c>
      <c r="Q48" s="202">
        <v>2</v>
      </c>
      <c r="R48" s="202">
        <v>3</v>
      </c>
      <c r="S48" s="202">
        <v>2</v>
      </c>
      <c r="T48" s="202">
        <v>0</v>
      </c>
      <c r="U48" s="202">
        <v>51.37</v>
      </c>
      <c r="V48" s="202">
        <v>5.8</v>
      </c>
      <c r="W48" s="202">
        <v>12.6</v>
      </c>
      <c r="X48" s="202">
        <v>43.57</v>
      </c>
      <c r="Y48" s="202">
        <v>0</v>
      </c>
      <c r="Z48" s="202">
        <v>38.659999999999997</v>
      </c>
      <c r="AA48" s="202">
        <v>0</v>
      </c>
      <c r="AB48" s="202">
        <v>0</v>
      </c>
      <c r="AC48" s="202">
        <v>12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6</v>
      </c>
      <c r="AJ48" s="202">
        <v>0</v>
      </c>
      <c r="AK48" s="202">
        <v>50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20.7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2.95</v>
      </c>
      <c r="L49" s="202">
        <v>270</v>
      </c>
      <c r="M49" s="202">
        <v>23.72</v>
      </c>
      <c r="N49" s="202">
        <v>35.03</v>
      </c>
      <c r="O49" s="202">
        <v>0</v>
      </c>
      <c r="P49" s="202">
        <v>40.479999999999997</v>
      </c>
      <c r="Q49" s="202">
        <v>3.24</v>
      </c>
      <c r="R49" s="202">
        <v>12.57</v>
      </c>
      <c r="S49" s="202">
        <v>7.83</v>
      </c>
      <c r="T49" s="202">
        <v>0</v>
      </c>
      <c r="U49" s="202">
        <v>51.37</v>
      </c>
      <c r="V49" s="202">
        <v>5.8</v>
      </c>
      <c r="W49" s="202">
        <v>12.6</v>
      </c>
      <c r="X49" s="202">
        <v>43.57</v>
      </c>
      <c r="Y49" s="202">
        <v>0</v>
      </c>
      <c r="Z49" s="202">
        <v>38.659999999999997</v>
      </c>
      <c r="AA49" s="202">
        <v>0</v>
      </c>
      <c r="AB49" s="202">
        <v>0</v>
      </c>
      <c r="AC49" s="202">
        <v>12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6</v>
      </c>
      <c r="AJ49" s="202">
        <v>0</v>
      </c>
      <c r="AK49" s="202">
        <v>50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20.7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2.95</v>
      </c>
      <c r="L50" s="202">
        <v>270</v>
      </c>
      <c r="M50" s="202">
        <v>23.72</v>
      </c>
      <c r="N50" s="202">
        <v>35.03</v>
      </c>
      <c r="O50" s="202">
        <v>0</v>
      </c>
      <c r="P50" s="202">
        <v>40.479999999999997</v>
      </c>
      <c r="Q50" s="202">
        <v>3.24</v>
      </c>
      <c r="R50" s="202">
        <v>12.57</v>
      </c>
      <c r="S50" s="202">
        <v>7.83</v>
      </c>
      <c r="T50" s="202">
        <v>0</v>
      </c>
      <c r="U50" s="202">
        <v>51.37</v>
      </c>
      <c r="V50" s="202">
        <v>5.8</v>
      </c>
      <c r="W50" s="202">
        <v>12.6</v>
      </c>
      <c r="X50" s="202">
        <v>43.57</v>
      </c>
      <c r="Y50" s="202">
        <v>0</v>
      </c>
      <c r="Z50" s="202">
        <v>38.659999999999997</v>
      </c>
      <c r="AA50" s="202">
        <v>0</v>
      </c>
      <c r="AB50" s="202">
        <v>0</v>
      </c>
      <c r="AC50" s="202">
        <v>12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6</v>
      </c>
      <c r="AJ50" s="202">
        <v>0</v>
      </c>
      <c r="AK50" s="202">
        <v>50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20.7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2.95</v>
      </c>
      <c r="L51" s="202">
        <v>270</v>
      </c>
      <c r="M51" s="202">
        <v>23.72</v>
      </c>
      <c r="N51" s="202">
        <v>35.03</v>
      </c>
      <c r="O51" s="202">
        <v>0</v>
      </c>
      <c r="P51" s="202">
        <v>40.799999999999997</v>
      </c>
      <c r="Q51" s="202">
        <v>3.24</v>
      </c>
      <c r="R51" s="202">
        <v>12.57</v>
      </c>
      <c r="S51" s="202">
        <v>7.83</v>
      </c>
      <c r="T51" s="202">
        <v>0</v>
      </c>
      <c r="U51" s="202">
        <v>51.74</v>
      </c>
      <c r="V51" s="202">
        <v>5.8</v>
      </c>
      <c r="W51" s="202">
        <v>12.6</v>
      </c>
      <c r="X51" s="202">
        <v>43.57</v>
      </c>
      <c r="Y51" s="202">
        <v>0</v>
      </c>
      <c r="Z51" s="202">
        <v>38.659999999999997</v>
      </c>
      <c r="AA51" s="202">
        <v>0</v>
      </c>
      <c r="AB51" s="202">
        <v>0</v>
      </c>
      <c r="AC51" s="202">
        <v>11.45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3.88</v>
      </c>
      <c r="AJ51" s="202">
        <v>0</v>
      </c>
      <c r="AK51" s="202">
        <v>48.62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20.7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2.85</v>
      </c>
      <c r="L52" s="202">
        <v>270</v>
      </c>
      <c r="M52" s="202">
        <v>23.72</v>
      </c>
      <c r="N52" s="202">
        <v>35.03</v>
      </c>
      <c r="O52" s="202">
        <v>0</v>
      </c>
      <c r="P52" s="202">
        <v>40.799999999999997</v>
      </c>
      <c r="Q52" s="202">
        <v>3.24</v>
      </c>
      <c r="R52" s="202">
        <v>12.57</v>
      </c>
      <c r="S52" s="202">
        <v>7.83</v>
      </c>
      <c r="T52" s="202">
        <v>0</v>
      </c>
      <c r="U52" s="202">
        <v>51.74</v>
      </c>
      <c r="V52" s="202">
        <v>5.8</v>
      </c>
      <c r="W52" s="202">
        <v>12.6</v>
      </c>
      <c r="X52" s="202">
        <v>43.57</v>
      </c>
      <c r="Y52" s="202">
        <v>0</v>
      </c>
      <c r="Z52" s="202">
        <v>38.659999999999997</v>
      </c>
      <c r="AA52" s="202">
        <v>0</v>
      </c>
      <c r="AB52" s="202">
        <v>0</v>
      </c>
      <c r="AC52" s="202">
        <v>11.45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3.88</v>
      </c>
      <c r="AJ52" s="202">
        <v>0</v>
      </c>
      <c r="AK52" s="202">
        <v>48.62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20.7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2.85</v>
      </c>
      <c r="L53" s="202">
        <v>270</v>
      </c>
      <c r="M53" s="202">
        <v>23.72</v>
      </c>
      <c r="N53" s="202">
        <v>35.03</v>
      </c>
      <c r="O53" s="202">
        <v>0</v>
      </c>
      <c r="P53" s="202">
        <v>40.47</v>
      </c>
      <c r="Q53" s="202">
        <v>3.24</v>
      </c>
      <c r="R53" s="202">
        <v>12.57</v>
      </c>
      <c r="S53" s="202">
        <v>7.83</v>
      </c>
      <c r="T53" s="202">
        <v>0</v>
      </c>
      <c r="U53" s="202">
        <v>51.74</v>
      </c>
      <c r="V53" s="202">
        <v>5.8</v>
      </c>
      <c r="W53" s="202">
        <v>12.6</v>
      </c>
      <c r="X53" s="202">
        <v>43.57</v>
      </c>
      <c r="Y53" s="202">
        <v>0</v>
      </c>
      <c r="Z53" s="202">
        <v>38.659999999999997</v>
      </c>
      <c r="AA53" s="202">
        <v>0</v>
      </c>
      <c r="AB53" s="202">
        <v>0</v>
      </c>
      <c r="AC53" s="202">
        <v>11.97</v>
      </c>
      <c r="AD53" s="202">
        <v>4.17</v>
      </c>
      <c r="AE53" s="202">
        <v>0</v>
      </c>
      <c r="AF53" s="202">
        <v>0</v>
      </c>
      <c r="AG53" s="202">
        <v>23.14</v>
      </c>
      <c r="AH53" s="202">
        <v>0</v>
      </c>
      <c r="AI53" s="202">
        <v>6</v>
      </c>
      <c r="AJ53" s="202">
        <v>0</v>
      </c>
      <c r="AK53" s="202">
        <v>48.62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20.7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2.85</v>
      </c>
      <c r="L54" s="202">
        <v>270</v>
      </c>
      <c r="M54" s="202">
        <v>23.72</v>
      </c>
      <c r="N54" s="202">
        <v>35.03</v>
      </c>
      <c r="O54" s="202">
        <v>0</v>
      </c>
      <c r="P54" s="202">
        <v>40.47</v>
      </c>
      <c r="Q54" s="202">
        <v>3.24</v>
      </c>
      <c r="R54" s="202">
        <v>12.57</v>
      </c>
      <c r="S54" s="202">
        <v>7.83</v>
      </c>
      <c r="T54" s="202">
        <v>0</v>
      </c>
      <c r="U54" s="202">
        <v>51.74</v>
      </c>
      <c r="V54" s="202">
        <v>5.8</v>
      </c>
      <c r="W54" s="202">
        <v>12.6</v>
      </c>
      <c r="X54" s="202">
        <v>43.57</v>
      </c>
      <c r="Y54" s="202">
        <v>0</v>
      </c>
      <c r="Z54" s="202">
        <v>38.659999999999997</v>
      </c>
      <c r="AA54" s="202">
        <v>0</v>
      </c>
      <c r="AB54" s="202">
        <v>0</v>
      </c>
      <c r="AC54" s="202">
        <v>11.97</v>
      </c>
      <c r="AD54" s="202">
        <v>4.17</v>
      </c>
      <c r="AE54" s="202">
        <v>0</v>
      </c>
      <c r="AF54" s="202">
        <v>0</v>
      </c>
      <c r="AG54" s="202">
        <v>23.14</v>
      </c>
      <c r="AH54" s="202">
        <v>0</v>
      </c>
      <c r="AI54" s="202">
        <v>6</v>
      </c>
      <c r="AJ54" s="202">
        <v>0</v>
      </c>
      <c r="AK54" s="202">
        <v>48.62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20.7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2.85</v>
      </c>
      <c r="L55" s="202">
        <v>270</v>
      </c>
      <c r="M55" s="202">
        <v>23.72</v>
      </c>
      <c r="N55" s="202">
        <v>35.03</v>
      </c>
      <c r="O55" s="202">
        <v>0</v>
      </c>
      <c r="P55" s="202">
        <v>40.47</v>
      </c>
      <c r="Q55" s="202">
        <v>3.24</v>
      </c>
      <c r="R55" s="202">
        <v>12.57</v>
      </c>
      <c r="S55" s="202">
        <v>7.83</v>
      </c>
      <c r="T55" s="202">
        <v>0</v>
      </c>
      <c r="U55" s="202">
        <v>51.74</v>
      </c>
      <c r="V55" s="202">
        <v>5.8</v>
      </c>
      <c r="W55" s="202">
        <v>10.32</v>
      </c>
      <c r="X55" s="202">
        <v>45</v>
      </c>
      <c r="Y55" s="202">
        <v>0</v>
      </c>
      <c r="Z55" s="202">
        <v>38.659999999999997</v>
      </c>
      <c r="AA55" s="202">
        <v>0</v>
      </c>
      <c r="AB55" s="202">
        <v>0</v>
      </c>
      <c r="AC55" s="202">
        <v>11.97</v>
      </c>
      <c r="AD55" s="202">
        <v>4.17</v>
      </c>
      <c r="AE55" s="202">
        <v>0</v>
      </c>
      <c r="AF55" s="202">
        <v>0</v>
      </c>
      <c r="AG55" s="202">
        <v>23.14</v>
      </c>
      <c r="AH55" s="202">
        <v>0</v>
      </c>
      <c r="AI55" s="202">
        <v>6</v>
      </c>
      <c r="AJ55" s="202">
        <v>0</v>
      </c>
      <c r="AK55" s="202">
        <v>50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20.7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2.85</v>
      </c>
      <c r="L56" s="202">
        <v>270</v>
      </c>
      <c r="M56" s="202">
        <v>23.72</v>
      </c>
      <c r="N56" s="202">
        <v>35.03</v>
      </c>
      <c r="O56" s="202">
        <v>0</v>
      </c>
      <c r="P56" s="202">
        <v>40.47</v>
      </c>
      <c r="Q56" s="202">
        <v>3.24</v>
      </c>
      <c r="R56" s="202">
        <v>12.57</v>
      </c>
      <c r="S56" s="202">
        <v>7.83</v>
      </c>
      <c r="T56" s="202">
        <v>0</v>
      </c>
      <c r="U56" s="202">
        <v>51.74</v>
      </c>
      <c r="V56" s="202">
        <v>5.8</v>
      </c>
      <c r="W56" s="202">
        <v>10.32</v>
      </c>
      <c r="X56" s="202">
        <v>43.57</v>
      </c>
      <c r="Y56" s="202">
        <v>0</v>
      </c>
      <c r="Z56" s="202">
        <v>38.659999999999997</v>
      </c>
      <c r="AA56" s="202">
        <v>0</v>
      </c>
      <c r="AB56" s="202">
        <v>0</v>
      </c>
      <c r="AC56" s="202">
        <v>11.97</v>
      </c>
      <c r="AD56" s="202">
        <v>4.17</v>
      </c>
      <c r="AE56" s="202">
        <v>0</v>
      </c>
      <c r="AF56" s="202">
        <v>0</v>
      </c>
      <c r="AG56" s="202">
        <v>23.14</v>
      </c>
      <c r="AH56" s="202">
        <v>0</v>
      </c>
      <c r="AI56" s="202">
        <v>6</v>
      </c>
      <c r="AJ56" s="202">
        <v>0</v>
      </c>
      <c r="AK56" s="202">
        <v>50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20.7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2.85</v>
      </c>
      <c r="L57" s="202">
        <v>270</v>
      </c>
      <c r="M57" s="202">
        <v>23.72</v>
      </c>
      <c r="N57" s="202">
        <v>35.03</v>
      </c>
      <c r="O57" s="202">
        <v>0</v>
      </c>
      <c r="P57" s="202">
        <v>40.799999999999997</v>
      </c>
      <c r="Q57" s="202">
        <v>3.24</v>
      </c>
      <c r="R57" s="202">
        <v>12.57</v>
      </c>
      <c r="S57" s="202">
        <v>7.83</v>
      </c>
      <c r="T57" s="202">
        <v>0</v>
      </c>
      <c r="U57" s="202">
        <v>51.74</v>
      </c>
      <c r="V57" s="202">
        <v>5.8</v>
      </c>
      <c r="W57" s="202">
        <v>10.32</v>
      </c>
      <c r="X57" s="202">
        <v>43.57</v>
      </c>
      <c r="Y57" s="202">
        <v>0</v>
      </c>
      <c r="Z57" s="202">
        <v>38.659999999999997</v>
      </c>
      <c r="AA57" s="202">
        <v>0</v>
      </c>
      <c r="AB57" s="202">
        <v>0</v>
      </c>
      <c r="AC57" s="202">
        <v>11.97</v>
      </c>
      <c r="AD57" s="202">
        <v>8.9</v>
      </c>
      <c r="AE57" s="202">
        <v>0</v>
      </c>
      <c r="AF57" s="202">
        <v>0</v>
      </c>
      <c r="AG57" s="202">
        <v>23.14</v>
      </c>
      <c r="AH57" s="202">
        <v>0</v>
      </c>
      <c r="AI57" s="202">
        <v>6</v>
      </c>
      <c r="AJ57" s="202">
        <v>0</v>
      </c>
      <c r="AK57" s="202">
        <v>50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20.7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2.85</v>
      </c>
      <c r="L58" s="202">
        <v>270</v>
      </c>
      <c r="M58" s="202">
        <v>23.72</v>
      </c>
      <c r="N58" s="202">
        <v>35.03</v>
      </c>
      <c r="O58" s="202">
        <v>0</v>
      </c>
      <c r="P58" s="202">
        <v>40.799999999999997</v>
      </c>
      <c r="Q58" s="202">
        <v>3.24</v>
      </c>
      <c r="R58" s="202">
        <v>12.57</v>
      </c>
      <c r="S58" s="202">
        <v>7.83</v>
      </c>
      <c r="T58" s="202">
        <v>0</v>
      </c>
      <c r="U58" s="202">
        <v>51.74</v>
      </c>
      <c r="V58" s="202">
        <v>5.8</v>
      </c>
      <c r="W58" s="202">
        <v>10.32</v>
      </c>
      <c r="X58" s="202">
        <v>43.57</v>
      </c>
      <c r="Y58" s="202">
        <v>0</v>
      </c>
      <c r="Z58" s="202">
        <v>38.659999999999997</v>
      </c>
      <c r="AA58" s="202">
        <v>0</v>
      </c>
      <c r="AB58" s="202">
        <v>0</v>
      </c>
      <c r="AC58" s="202">
        <v>11.97</v>
      </c>
      <c r="AD58" s="202">
        <v>8.9</v>
      </c>
      <c r="AE58" s="202">
        <v>0</v>
      </c>
      <c r="AF58" s="202">
        <v>0</v>
      </c>
      <c r="AG58" s="202">
        <v>23.14</v>
      </c>
      <c r="AH58" s="202">
        <v>0</v>
      </c>
      <c r="AI58" s="202">
        <v>6</v>
      </c>
      <c r="AJ58" s="202">
        <v>0</v>
      </c>
      <c r="AK58" s="202">
        <v>50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20.7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2.85</v>
      </c>
      <c r="L59" s="202">
        <v>300</v>
      </c>
      <c r="M59" s="202">
        <v>23.72</v>
      </c>
      <c r="N59" s="202">
        <v>35.03</v>
      </c>
      <c r="O59" s="202">
        <v>0</v>
      </c>
      <c r="P59" s="202">
        <v>41.04</v>
      </c>
      <c r="Q59" s="202">
        <v>3.24</v>
      </c>
      <c r="R59" s="202">
        <v>12.57</v>
      </c>
      <c r="S59" s="202">
        <v>7.83</v>
      </c>
      <c r="T59" s="202">
        <v>0</v>
      </c>
      <c r="U59" s="202">
        <v>51.74</v>
      </c>
      <c r="V59" s="202">
        <v>5.8</v>
      </c>
      <c r="W59" s="202">
        <v>10.32</v>
      </c>
      <c r="X59" s="202">
        <v>43.57</v>
      </c>
      <c r="Y59" s="202">
        <v>0</v>
      </c>
      <c r="Z59" s="202">
        <v>75.09</v>
      </c>
      <c r="AA59" s="202">
        <v>0</v>
      </c>
      <c r="AB59" s="202">
        <v>0</v>
      </c>
      <c r="AC59" s="202">
        <v>11.97</v>
      </c>
      <c r="AD59" s="202">
        <v>8.9</v>
      </c>
      <c r="AE59" s="202">
        <v>0</v>
      </c>
      <c r="AF59" s="202">
        <v>0</v>
      </c>
      <c r="AG59" s="202">
        <v>23.14</v>
      </c>
      <c r="AH59" s="202">
        <v>0</v>
      </c>
      <c r="AI59" s="202">
        <v>6</v>
      </c>
      <c r="AJ59" s="202">
        <v>0</v>
      </c>
      <c r="AK59" s="202">
        <v>50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20.7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2.85</v>
      </c>
      <c r="L60" s="202">
        <v>350</v>
      </c>
      <c r="M60" s="202">
        <v>23.72</v>
      </c>
      <c r="N60" s="202">
        <v>35.03</v>
      </c>
      <c r="O60" s="202">
        <v>0</v>
      </c>
      <c r="P60" s="202">
        <v>41.04</v>
      </c>
      <c r="Q60" s="202">
        <v>3.24</v>
      </c>
      <c r="R60" s="202">
        <v>12.57</v>
      </c>
      <c r="S60" s="202">
        <v>7.83</v>
      </c>
      <c r="T60" s="202">
        <v>0</v>
      </c>
      <c r="U60" s="202">
        <v>51.74</v>
      </c>
      <c r="V60" s="202">
        <v>5.8</v>
      </c>
      <c r="W60" s="202">
        <v>10.32</v>
      </c>
      <c r="X60" s="202">
        <v>43.57</v>
      </c>
      <c r="Y60" s="202">
        <v>0</v>
      </c>
      <c r="Z60" s="202">
        <v>75.09</v>
      </c>
      <c r="AA60" s="202">
        <v>0</v>
      </c>
      <c r="AB60" s="202">
        <v>0</v>
      </c>
      <c r="AC60" s="202">
        <v>11.97</v>
      </c>
      <c r="AD60" s="202">
        <v>8.9</v>
      </c>
      <c r="AE60" s="202">
        <v>0</v>
      </c>
      <c r="AF60" s="202">
        <v>0</v>
      </c>
      <c r="AG60" s="202">
        <v>23.14</v>
      </c>
      <c r="AH60" s="202">
        <v>0</v>
      </c>
      <c r="AI60" s="202">
        <v>6</v>
      </c>
      <c r="AJ60" s="202">
        <v>0</v>
      </c>
      <c r="AK60" s="202">
        <v>50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20.7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2.85</v>
      </c>
      <c r="L61" s="202">
        <v>420</v>
      </c>
      <c r="M61" s="202">
        <v>23.72</v>
      </c>
      <c r="N61" s="202">
        <v>35.03</v>
      </c>
      <c r="O61" s="202">
        <v>0</v>
      </c>
      <c r="P61" s="202">
        <v>41.04</v>
      </c>
      <c r="Q61" s="202">
        <v>3.24</v>
      </c>
      <c r="R61" s="202">
        <v>12.57</v>
      </c>
      <c r="S61" s="202">
        <v>7.83</v>
      </c>
      <c r="T61" s="202">
        <v>0</v>
      </c>
      <c r="U61" s="202">
        <v>51.74</v>
      </c>
      <c r="V61" s="202">
        <v>5.8</v>
      </c>
      <c r="W61" s="202">
        <v>10.32</v>
      </c>
      <c r="X61" s="202">
        <v>43.57</v>
      </c>
      <c r="Y61" s="202">
        <v>0</v>
      </c>
      <c r="Z61" s="202">
        <v>75.09</v>
      </c>
      <c r="AA61" s="202">
        <v>0</v>
      </c>
      <c r="AB61" s="202">
        <v>0</v>
      </c>
      <c r="AC61" s="202">
        <v>11.97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6.18</v>
      </c>
      <c r="AJ61" s="202">
        <v>0</v>
      </c>
      <c r="AK61" s="202">
        <v>50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20.7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2.85</v>
      </c>
      <c r="L62" s="202">
        <v>445.22</v>
      </c>
      <c r="M62" s="202">
        <v>23.72</v>
      </c>
      <c r="N62" s="202">
        <v>35.03</v>
      </c>
      <c r="O62" s="202">
        <v>0</v>
      </c>
      <c r="P62" s="202">
        <v>41.04</v>
      </c>
      <c r="Q62" s="202">
        <v>3.24</v>
      </c>
      <c r="R62" s="202">
        <v>12.57</v>
      </c>
      <c r="S62" s="202">
        <v>7.83</v>
      </c>
      <c r="T62" s="202">
        <v>0</v>
      </c>
      <c r="U62" s="202">
        <v>51.74</v>
      </c>
      <c r="V62" s="202">
        <v>5.8</v>
      </c>
      <c r="W62" s="202">
        <v>10.32</v>
      </c>
      <c r="X62" s="202">
        <v>43.57</v>
      </c>
      <c r="Y62" s="202">
        <v>0</v>
      </c>
      <c r="Z62" s="202">
        <v>75.09</v>
      </c>
      <c r="AA62" s="202">
        <v>0</v>
      </c>
      <c r="AB62" s="202">
        <v>0</v>
      </c>
      <c r="AC62" s="202">
        <v>11.97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6.18</v>
      </c>
      <c r="AJ62" s="202">
        <v>0</v>
      </c>
      <c r="AK62" s="202">
        <v>50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20.7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2.85</v>
      </c>
      <c r="L63" s="202">
        <v>445.22</v>
      </c>
      <c r="M63" s="202">
        <v>23.72</v>
      </c>
      <c r="N63" s="202">
        <v>35.03</v>
      </c>
      <c r="O63" s="202">
        <v>0</v>
      </c>
      <c r="P63" s="202">
        <v>41.04</v>
      </c>
      <c r="Q63" s="202">
        <v>3.24</v>
      </c>
      <c r="R63" s="202">
        <v>12.57</v>
      </c>
      <c r="S63" s="202">
        <v>7.83</v>
      </c>
      <c r="T63" s="202">
        <v>0</v>
      </c>
      <c r="U63" s="202">
        <v>51.74</v>
      </c>
      <c r="V63" s="202">
        <v>5.8</v>
      </c>
      <c r="W63" s="202">
        <v>10.32</v>
      </c>
      <c r="X63" s="202">
        <v>43.57</v>
      </c>
      <c r="Y63" s="202">
        <v>0</v>
      </c>
      <c r="Z63" s="202">
        <v>75.09</v>
      </c>
      <c r="AA63" s="202">
        <v>0</v>
      </c>
      <c r="AB63" s="202">
        <v>0</v>
      </c>
      <c r="AC63" s="202">
        <v>11.97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7.26</v>
      </c>
      <c r="AJ63" s="202">
        <v>0</v>
      </c>
      <c r="AK63" s="202">
        <v>50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20.7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2.85</v>
      </c>
      <c r="L64" s="202">
        <v>445.22</v>
      </c>
      <c r="M64" s="202">
        <v>23.72</v>
      </c>
      <c r="N64" s="202">
        <v>35.03</v>
      </c>
      <c r="O64" s="202">
        <v>0</v>
      </c>
      <c r="P64" s="202">
        <v>41.04</v>
      </c>
      <c r="Q64" s="202">
        <v>3.24</v>
      </c>
      <c r="R64" s="202">
        <v>12.57</v>
      </c>
      <c r="S64" s="202">
        <v>7.83</v>
      </c>
      <c r="T64" s="202">
        <v>0</v>
      </c>
      <c r="U64" s="202">
        <v>51.74</v>
      </c>
      <c r="V64" s="202">
        <v>5.8</v>
      </c>
      <c r="W64" s="202">
        <v>10.32</v>
      </c>
      <c r="X64" s="202">
        <v>43.57</v>
      </c>
      <c r="Y64" s="202">
        <v>0</v>
      </c>
      <c r="Z64" s="202">
        <v>75.09</v>
      </c>
      <c r="AA64" s="202">
        <v>0</v>
      </c>
      <c r="AB64" s="202">
        <v>0</v>
      </c>
      <c r="AC64" s="202">
        <v>11.97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7.26</v>
      </c>
      <c r="AJ64" s="202">
        <v>0</v>
      </c>
      <c r="AK64" s="202">
        <v>50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20.7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2.85</v>
      </c>
      <c r="L65" s="202">
        <v>460</v>
      </c>
      <c r="M65" s="202">
        <v>23.72</v>
      </c>
      <c r="N65" s="202">
        <v>35.03</v>
      </c>
      <c r="O65" s="202">
        <v>0</v>
      </c>
      <c r="P65" s="202">
        <v>41.04</v>
      </c>
      <c r="Q65" s="202">
        <v>3.24</v>
      </c>
      <c r="R65" s="202">
        <v>12.58</v>
      </c>
      <c r="S65" s="202">
        <v>7.83</v>
      </c>
      <c r="T65" s="202">
        <v>0</v>
      </c>
      <c r="U65" s="202">
        <v>51.74</v>
      </c>
      <c r="V65" s="202">
        <v>5.8</v>
      </c>
      <c r="W65" s="202">
        <v>10.32</v>
      </c>
      <c r="X65" s="202">
        <v>45</v>
      </c>
      <c r="Y65" s="202">
        <v>0</v>
      </c>
      <c r="Z65" s="202">
        <v>77.69</v>
      </c>
      <c r="AA65" s="202">
        <v>0</v>
      </c>
      <c r="AB65" s="202">
        <v>0</v>
      </c>
      <c r="AC65" s="202">
        <v>11.97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7.26</v>
      </c>
      <c r="AJ65" s="202">
        <v>0</v>
      </c>
      <c r="AK65" s="202">
        <v>50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20.7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2.85</v>
      </c>
      <c r="L66" s="202">
        <v>460</v>
      </c>
      <c r="M66" s="202">
        <v>23.72</v>
      </c>
      <c r="N66" s="202">
        <v>35.03</v>
      </c>
      <c r="O66" s="202">
        <v>0</v>
      </c>
      <c r="P66" s="202">
        <v>41.04</v>
      </c>
      <c r="Q66" s="202">
        <v>3.24</v>
      </c>
      <c r="R66" s="202">
        <v>12.58</v>
      </c>
      <c r="S66" s="202">
        <v>7.83</v>
      </c>
      <c r="T66" s="202">
        <v>0</v>
      </c>
      <c r="U66" s="202">
        <v>51.74</v>
      </c>
      <c r="V66" s="202">
        <v>5.8</v>
      </c>
      <c r="W66" s="202">
        <v>10.32</v>
      </c>
      <c r="X66" s="202">
        <v>45</v>
      </c>
      <c r="Y66" s="202">
        <v>0</v>
      </c>
      <c r="Z66" s="202">
        <v>77.69</v>
      </c>
      <c r="AA66" s="202">
        <v>0</v>
      </c>
      <c r="AB66" s="202">
        <v>0</v>
      </c>
      <c r="AC66" s="202">
        <v>11.97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7.26</v>
      </c>
      <c r="AJ66" s="202">
        <v>0</v>
      </c>
      <c r="AK66" s="202">
        <v>50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20.7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2.85</v>
      </c>
      <c r="L67" s="202">
        <v>340</v>
      </c>
      <c r="M67" s="202">
        <v>23.72</v>
      </c>
      <c r="N67" s="202">
        <v>35.03</v>
      </c>
      <c r="O67" s="202">
        <v>0</v>
      </c>
      <c r="P67" s="202">
        <v>41.04</v>
      </c>
      <c r="Q67" s="202">
        <v>4.03</v>
      </c>
      <c r="R67" s="202">
        <v>12.58</v>
      </c>
      <c r="S67" s="202">
        <v>7.83</v>
      </c>
      <c r="T67" s="202">
        <v>0</v>
      </c>
      <c r="U67" s="202">
        <v>51.74</v>
      </c>
      <c r="V67" s="202">
        <v>5.8</v>
      </c>
      <c r="W67" s="202">
        <v>10.32</v>
      </c>
      <c r="X67" s="202">
        <v>45</v>
      </c>
      <c r="Y67" s="202">
        <v>0</v>
      </c>
      <c r="Z67" s="202">
        <v>75.09</v>
      </c>
      <c r="AA67" s="202">
        <v>0</v>
      </c>
      <c r="AB67" s="202">
        <v>0</v>
      </c>
      <c r="AC67" s="202">
        <v>11.11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4.91</v>
      </c>
      <c r="AJ67" s="202">
        <v>0</v>
      </c>
      <c r="AK67" s="202">
        <v>50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20.7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2.85</v>
      </c>
      <c r="L68" s="202">
        <v>270</v>
      </c>
      <c r="M68" s="202">
        <v>23.72</v>
      </c>
      <c r="N68" s="202">
        <v>35.03</v>
      </c>
      <c r="O68" s="202">
        <v>0</v>
      </c>
      <c r="P68" s="202">
        <v>41.04</v>
      </c>
      <c r="Q68" s="202">
        <v>4.38</v>
      </c>
      <c r="R68" s="202">
        <v>12.58</v>
      </c>
      <c r="S68" s="202">
        <v>7.83</v>
      </c>
      <c r="T68" s="202">
        <v>0</v>
      </c>
      <c r="U68" s="202">
        <v>51.74</v>
      </c>
      <c r="V68" s="202">
        <v>5.8</v>
      </c>
      <c r="W68" s="202">
        <v>10.32</v>
      </c>
      <c r="X68" s="202">
        <v>45</v>
      </c>
      <c r="Y68" s="202">
        <v>0</v>
      </c>
      <c r="Z68" s="202">
        <v>75.09</v>
      </c>
      <c r="AA68" s="202">
        <v>0</v>
      </c>
      <c r="AB68" s="202">
        <v>0</v>
      </c>
      <c r="AC68" s="202">
        <v>11.11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4.91</v>
      </c>
      <c r="AJ68" s="202">
        <v>0</v>
      </c>
      <c r="AK68" s="202">
        <v>50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20.7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2.85</v>
      </c>
      <c r="L69" s="202">
        <v>270</v>
      </c>
      <c r="M69" s="202">
        <v>23.72</v>
      </c>
      <c r="N69" s="202">
        <v>35.03</v>
      </c>
      <c r="O69" s="202">
        <v>0</v>
      </c>
      <c r="P69" s="202">
        <v>40.799999999999997</v>
      </c>
      <c r="Q69" s="202">
        <v>5.08</v>
      </c>
      <c r="R69" s="202">
        <v>12.58</v>
      </c>
      <c r="S69" s="202">
        <v>7.83</v>
      </c>
      <c r="T69" s="202">
        <v>0</v>
      </c>
      <c r="U69" s="202">
        <v>51.74</v>
      </c>
      <c r="V69" s="202">
        <v>5.8</v>
      </c>
      <c r="W69" s="202">
        <v>10.32</v>
      </c>
      <c r="X69" s="202">
        <v>45</v>
      </c>
      <c r="Y69" s="202">
        <v>0</v>
      </c>
      <c r="Z69" s="202">
        <v>75.09</v>
      </c>
      <c r="AA69" s="202">
        <v>0</v>
      </c>
      <c r="AB69" s="202">
        <v>0</v>
      </c>
      <c r="AC69" s="202">
        <v>11.62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7.26</v>
      </c>
      <c r="AJ69" s="202">
        <v>0</v>
      </c>
      <c r="AK69" s="202">
        <v>57.8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17.670000000000002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2.85</v>
      </c>
      <c r="L70" s="202">
        <v>270</v>
      </c>
      <c r="M70" s="202">
        <v>23.72</v>
      </c>
      <c r="N70" s="202">
        <v>35.03</v>
      </c>
      <c r="O70" s="202">
        <v>0</v>
      </c>
      <c r="P70" s="202">
        <v>40.799999999999997</v>
      </c>
      <c r="Q70" s="202">
        <v>5.96</v>
      </c>
      <c r="R70" s="202">
        <v>12.58</v>
      </c>
      <c r="S70" s="202">
        <v>7.83</v>
      </c>
      <c r="T70" s="202">
        <v>0</v>
      </c>
      <c r="U70" s="202">
        <v>51.74</v>
      </c>
      <c r="V70" s="202">
        <v>5.8</v>
      </c>
      <c r="W70" s="202">
        <v>10.32</v>
      </c>
      <c r="X70" s="202">
        <v>45</v>
      </c>
      <c r="Y70" s="202">
        <v>0</v>
      </c>
      <c r="Z70" s="202">
        <v>75.09</v>
      </c>
      <c r="AA70" s="202">
        <v>0</v>
      </c>
      <c r="AB70" s="202">
        <v>0</v>
      </c>
      <c r="AC70" s="202">
        <v>11.62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7.26</v>
      </c>
      <c r="AJ70" s="202">
        <v>0</v>
      </c>
      <c r="AK70" s="202">
        <v>57.8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15.37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2.85</v>
      </c>
      <c r="L71" s="202">
        <v>260.95999999999998</v>
      </c>
      <c r="M71" s="202">
        <v>23.72</v>
      </c>
      <c r="N71" s="202">
        <v>35.03</v>
      </c>
      <c r="O71" s="202">
        <v>0</v>
      </c>
      <c r="P71" s="202">
        <v>40.799999999999997</v>
      </c>
      <c r="Q71" s="202">
        <v>6.47</v>
      </c>
      <c r="R71" s="202">
        <v>12.58</v>
      </c>
      <c r="S71" s="202">
        <v>7.83</v>
      </c>
      <c r="T71" s="202">
        <v>0</v>
      </c>
      <c r="U71" s="202">
        <v>51.74</v>
      </c>
      <c r="V71" s="202">
        <v>5.8</v>
      </c>
      <c r="W71" s="202">
        <v>10.32</v>
      </c>
      <c r="X71" s="202">
        <v>45</v>
      </c>
      <c r="Y71" s="202">
        <v>0</v>
      </c>
      <c r="Z71" s="202">
        <v>75.41</v>
      </c>
      <c r="AA71" s="202">
        <v>0</v>
      </c>
      <c r="AB71" s="202">
        <v>0</v>
      </c>
      <c r="AC71" s="202">
        <v>11.62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6.58</v>
      </c>
      <c r="AJ71" s="202">
        <v>0</v>
      </c>
      <c r="AK71" s="202">
        <v>57.8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13.54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2.85</v>
      </c>
      <c r="L72" s="202">
        <v>260.95999999999998</v>
      </c>
      <c r="M72" s="202">
        <v>23.72</v>
      </c>
      <c r="N72" s="202">
        <v>35.03</v>
      </c>
      <c r="O72" s="202">
        <v>0</v>
      </c>
      <c r="P72" s="202">
        <v>40.799999999999997</v>
      </c>
      <c r="Q72" s="202">
        <v>6.47</v>
      </c>
      <c r="R72" s="202">
        <v>12.58</v>
      </c>
      <c r="S72" s="202">
        <v>7.83</v>
      </c>
      <c r="T72" s="202">
        <v>0</v>
      </c>
      <c r="U72" s="202">
        <v>51.74</v>
      </c>
      <c r="V72" s="202">
        <v>5.8</v>
      </c>
      <c r="W72" s="202">
        <v>10.32</v>
      </c>
      <c r="X72" s="202">
        <v>45</v>
      </c>
      <c r="Y72" s="202">
        <v>0</v>
      </c>
      <c r="Z72" s="202">
        <v>75.41</v>
      </c>
      <c r="AA72" s="202">
        <v>0</v>
      </c>
      <c r="AB72" s="202">
        <v>0</v>
      </c>
      <c r="AC72" s="202">
        <v>11.62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6.58</v>
      </c>
      <c r="AJ72" s="202">
        <v>0</v>
      </c>
      <c r="AK72" s="202">
        <v>57.8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12.54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2.85</v>
      </c>
      <c r="L73" s="202">
        <v>260.95999999999998</v>
      </c>
      <c r="M73" s="202">
        <v>23.72</v>
      </c>
      <c r="N73" s="202">
        <v>35.03</v>
      </c>
      <c r="O73" s="202">
        <v>0</v>
      </c>
      <c r="P73" s="202">
        <v>40.799999999999997</v>
      </c>
      <c r="Q73" s="202">
        <v>6.47</v>
      </c>
      <c r="R73" s="202">
        <v>12.58</v>
      </c>
      <c r="S73" s="202">
        <v>7.83</v>
      </c>
      <c r="T73" s="202">
        <v>0</v>
      </c>
      <c r="U73" s="202">
        <v>51.74</v>
      </c>
      <c r="V73" s="202">
        <v>5.8</v>
      </c>
      <c r="W73" s="202">
        <v>10.32</v>
      </c>
      <c r="X73" s="202">
        <v>45</v>
      </c>
      <c r="Y73" s="202">
        <v>0</v>
      </c>
      <c r="Z73" s="202">
        <v>75.09</v>
      </c>
      <c r="AA73" s="202">
        <v>0</v>
      </c>
      <c r="AB73" s="202">
        <v>0</v>
      </c>
      <c r="AC73" s="202">
        <v>11.62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6.58</v>
      </c>
      <c r="AJ73" s="202">
        <v>0</v>
      </c>
      <c r="AK73" s="202">
        <v>50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9.5399999999999991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2.85</v>
      </c>
      <c r="L74" s="202">
        <v>260.95</v>
      </c>
      <c r="M74" s="202">
        <v>23.72</v>
      </c>
      <c r="N74" s="202">
        <v>35.03</v>
      </c>
      <c r="O74" s="202">
        <v>0</v>
      </c>
      <c r="P74" s="202">
        <v>40.799999999999997</v>
      </c>
      <c r="Q74" s="202">
        <v>6.47</v>
      </c>
      <c r="R74" s="202">
        <v>12.58</v>
      </c>
      <c r="S74" s="202">
        <v>7.83</v>
      </c>
      <c r="T74" s="202">
        <v>0</v>
      </c>
      <c r="U74" s="202">
        <v>51.74</v>
      </c>
      <c r="V74" s="202">
        <v>5.8</v>
      </c>
      <c r="W74" s="202">
        <v>10.32</v>
      </c>
      <c r="X74" s="202">
        <v>43.57</v>
      </c>
      <c r="Y74" s="202">
        <v>0</v>
      </c>
      <c r="Z74" s="202">
        <v>75.09</v>
      </c>
      <c r="AA74" s="202">
        <v>0</v>
      </c>
      <c r="AB74" s="202">
        <v>0</v>
      </c>
      <c r="AC74" s="202">
        <v>11.62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6.58</v>
      </c>
      <c r="AJ74" s="202">
        <v>0</v>
      </c>
      <c r="AK74" s="202">
        <v>50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5.91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2.85</v>
      </c>
      <c r="L75" s="202">
        <v>260.95</v>
      </c>
      <c r="M75" s="202">
        <v>23.72</v>
      </c>
      <c r="N75" s="202">
        <v>35.03</v>
      </c>
      <c r="O75" s="202">
        <v>0</v>
      </c>
      <c r="P75" s="202">
        <v>40.799999999999997</v>
      </c>
      <c r="Q75" s="202">
        <v>6.47</v>
      </c>
      <c r="R75" s="202">
        <v>12.58</v>
      </c>
      <c r="S75" s="202">
        <v>7.83</v>
      </c>
      <c r="T75" s="202">
        <v>0</v>
      </c>
      <c r="U75" s="202">
        <v>51.74</v>
      </c>
      <c r="V75" s="202">
        <v>5.8</v>
      </c>
      <c r="W75" s="202">
        <v>10.32</v>
      </c>
      <c r="X75" s="202">
        <v>43.57</v>
      </c>
      <c r="Y75" s="202">
        <v>0</v>
      </c>
      <c r="Z75" s="202">
        <v>75.09</v>
      </c>
      <c r="AA75" s="202">
        <v>0</v>
      </c>
      <c r="AB75" s="202">
        <v>0</v>
      </c>
      <c r="AC75" s="202">
        <v>11.62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6.58</v>
      </c>
      <c r="AJ75" s="202">
        <v>0</v>
      </c>
      <c r="AK75" s="202">
        <v>50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2.85</v>
      </c>
      <c r="L76" s="202">
        <v>318.94</v>
      </c>
      <c r="M76" s="202">
        <v>23.72</v>
      </c>
      <c r="N76" s="202">
        <v>35.03</v>
      </c>
      <c r="O76" s="202">
        <v>0</v>
      </c>
      <c r="P76" s="202">
        <v>40.799999999999997</v>
      </c>
      <c r="Q76" s="202">
        <v>6.47</v>
      </c>
      <c r="R76" s="202">
        <v>12.58</v>
      </c>
      <c r="S76" s="202">
        <v>7.83</v>
      </c>
      <c r="T76" s="202">
        <v>0</v>
      </c>
      <c r="U76" s="202">
        <v>51.74</v>
      </c>
      <c r="V76" s="202">
        <v>5.8</v>
      </c>
      <c r="W76" s="202">
        <v>10.32</v>
      </c>
      <c r="X76" s="202">
        <v>43.57</v>
      </c>
      <c r="Y76" s="202">
        <v>0</v>
      </c>
      <c r="Z76" s="202">
        <v>75.09</v>
      </c>
      <c r="AA76" s="202">
        <v>0</v>
      </c>
      <c r="AB76" s="202">
        <v>0</v>
      </c>
      <c r="AC76" s="202">
        <v>11.62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6.58</v>
      </c>
      <c r="AJ76" s="202">
        <v>0</v>
      </c>
      <c r="AK76" s="202">
        <v>50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2.85</v>
      </c>
      <c r="L77" s="202">
        <v>405.93</v>
      </c>
      <c r="M77" s="202">
        <v>23.72</v>
      </c>
      <c r="N77" s="202">
        <v>35.03</v>
      </c>
      <c r="O77" s="202">
        <v>0</v>
      </c>
      <c r="P77" s="202">
        <v>40.799999999999997</v>
      </c>
      <c r="Q77" s="202">
        <v>6.47</v>
      </c>
      <c r="R77" s="202">
        <v>12.57</v>
      </c>
      <c r="S77" s="202">
        <v>7.83</v>
      </c>
      <c r="T77" s="202">
        <v>0</v>
      </c>
      <c r="U77" s="202">
        <v>51.74</v>
      </c>
      <c r="V77" s="202">
        <v>5.8</v>
      </c>
      <c r="W77" s="202">
        <v>10.32</v>
      </c>
      <c r="X77" s="202">
        <v>43.57</v>
      </c>
      <c r="Y77" s="202">
        <v>0</v>
      </c>
      <c r="Z77" s="202">
        <v>75.09</v>
      </c>
      <c r="AA77" s="202">
        <v>0</v>
      </c>
      <c r="AB77" s="202">
        <v>0</v>
      </c>
      <c r="AC77" s="202">
        <v>11.62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6.58</v>
      </c>
      <c r="AJ77" s="202">
        <v>0</v>
      </c>
      <c r="AK77" s="202">
        <v>69.599999999999994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2.85</v>
      </c>
      <c r="L78" s="202">
        <v>445.49</v>
      </c>
      <c r="M78" s="202">
        <v>23.72</v>
      </c>
      <c r="N78" s="202">
        <v>35.03</v>
      </c>
      <c r="O78" s="202">
        <v>0</v>
      </c>
      <c r="P78" s="202">
        <v>40.799999999999997</v>
      </c>
      <c r="Q78" s="202">
        <v>6.47</v>
      </c>
      <c r="R78" s="202">
        <v>12.57</v>
      </c>
      <c r="S78" s="202">
        <v>7.83</v>
      </c>
      <c r="T78" s="202">
        <v>0</v>
      </c>
      <c r="U78" s="202">
        <v>51.74</v>
      </c>
      <c r="V78" s="202">
        <v>5.8</v>
      </c>
      <c r="W78" s="202">
        <v>10.32</v>
      </c>
      <c r="X78" s="202">
        <v>43.57</v>
      </c>
      <c r="Y78" s="202">
        <v>0</v>
      </c>
      <c r="Z78" s="202">
        <v>75.09</v>
      </c>
      <c r="AA78" s="202">
        <v>0</v>
      </c>
      <c r="AB78" s="202">
        <v>0</v>
      </c>
      <c r="AC78" s="202">
        <v>11.62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6.58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2.85</v>
      </c>
      <c r="L79" s="202">
        <v>445.49</v>
      </c>
      <c r="M79" s="202">
        <v>25.21</v>
      </c>
      <c r="N79" s="202">
        <v>35.03</v>
      </c>
      <c r="O79" s="202">
        <v>0</v>
      </c>
      <c r="P79" s="202">
        <v>40.799999999999997</v>
      </c>
      <c r="Q79" s="202">
        <v>6.47</v>
      </c>
      <c r="R79" s="202">
        <v>12.57</v>
      </c>
      <c r="S79" s="202">
        <v>7.83</v>
      </c>
      <c r="T79" s="202">
        <v>0</v>
      </c>
      <c r="U79" s="202">
        <v>51.74</v>
      </c>
      <c r="V79" s="202">
        <v>5.8</v>
      </c>
      <c r="W79" s="202">
        <v>10.32</v>
      </c>
      <c r="X79" s="202">
        <v>43.57</v>
      </c>
      <c r="Y79" s="202">
        <v>0</v>
      </c>
      <c r="Z79" s="202">
        <v>75.09</v>
      </c>
      <c r="AA79" s="202">
        <v>0</v>
      </c>
      <c r="AB79" s="202">
        <v>0</v>
      </c>
      <c r="AC79" s="202">
        <v>11.62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6</v>
      </c>
      <c r="AJ79" s="202">
        <v>0</v>
      </c>
      <c r="AK79" s="202">
        <v>69.599999999999994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2.85</v>
      </c>
      <c r="L80" s="202">
        <v>447.03</v>
      </c>
      <c r="M80" s="202">
        <v>25.21</v>
      </c>
      <c r="N80" s="202">
        <v>35.03</v>
      </c>
      <c r="O80" s="202">
        <v>0</v>
      </c>
      <c r="P80" s="202">
        <v>40.799999999999997</v>
      </c>
      <c r="Q80" s="202">
        <v>6.47</v>
      </c>
      <c r="R80" s="202">
        <v>12.57</v>
      </c>
      <c r="S80" s="202">
        <v>7.83</v>
      </c>
      <c r="T80" s="202">
        <v>0</v>
      </c>
      <c r="U80" s="202">
        <v>51.74</v>
      </c>
      <c r="V80" s="202">
        <v>5.8</v>
      </c>
      <c r="W80" s="202">
        <v>10.32</v>
      </c>
      <c r="X80" s="202">
        <v>43.57</v>
      </c>
      <c r="Y80" s="202">
        <v>0</v>
      </c>
      <c r="Z80" s="202">
        <v>75.09</v>
      </c>
      <c r="AA80" s="202">
        <v>0</v>
      </c>
      <c r="AB80" s="202">
        <v>0</v>
      </c>
      <c r="AC80" s="202">
        <v>11.62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6.58</v>
      </c>
      <c r="AJ80" s="202">
        <v>0</v>
      </c>
      <c r="AK80" s="202">
        <v>69.599999999999994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2.85</v>
      </c>
      <c r="L81" s="202">
        <v>447.03</v>
      </c>
      <c r="M81" s="202">
        <v>25.21</v>
      </c>
      <c r="N81" s="202">
        <v>35.03</v>
      </c>
      <c r="O81" s="202">
        <v>0</v>
      </c>
      <c r="P81" s="202">
        <v>40.799999999999997</v>
      </c>
      <c r="Q81" s="202">
        <v>6.47</v>
      </c>
      <c r="R81" s="202">
        <v>12.57</v>
      </c>
      <c r="S81" s="202">
        <v>7.83</v>
      </c>
      <c r="T81" s="202">
        <v>0</v>
      </c>
      <c r="U81" s="202">
        <v>51.74</v>
      </c>
      <c r="V81" s="202">
        <v>5.8</v>
      </c>
      <c r="W81" s="202">
        <v>10.32</v>
      </c>
      <c r="X81" s="202">
        <v>43.57</v>
      </c>
      <c r="Y81" s="202">
        <v>0</v>
      </c>
      <c r="Z81" s="202">
        <v>75.09</v>
      </c>
      <c r="AA81" s="202">
        <v>0</v>
      </c>
      <c r="AB81" s="202">
        <v>0</v>
      </c>
      <c r="AC81" s="202">
        <v>11.62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6.58</v>
      </c>
      <c r="AJ81" s="202">
        <v>0</v>
      </c>
      <c r="AK81" s="202">
        <v>69.599999999999994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2.85</v>
      </c>
      <c r="L82" s="202">
        <v>447.03</v>
      </c>
      <c r="M82" s="202">
        <v>25.21</v>
      </c>
      <c r="N82" s="202">
        <v>35.03</v>
      </c>
      <c r="O82" s="202">
        <v>0</v>
      </c>
      <c r="P82" s="202">
        <v>40.799999999999997</v>
      </c>
      <c r="Q82" s="202">
        <v>6.47</v>
      </c>
      <c r="R82" s="202">
        <v>12.57</v>
      </c>
      <c r="S82" s="202">
        <v>7.83</v>
      </c>
      <c r="T82" s="202">
        <v>0</v>
      </c>
      <c r="U82" s="202">
        <v>51.74</v>
      </c>
      <c r="V82" s="202">
        <v>5.8</v>
      </c>
      <c r="W82" s="202">
        <v>10.32</v>
      </c>
      <c r="X82" s="202">
        <v>43.57</v>
      </c>
      <c r="Y82" s="202">
        <v>0</v>
      </c>
      <c r="Z82" s="202">
        <v>75.09</v>
      </c>
      <c r="AA82" s="202">
        <v>0</v>
      </c>
      <c r="AB82" s="202">
        <v>0</v>
      </c>
      <c r="AC82" s="202">
        <v>11.62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6.58</v>
      </c>
      <c r="AJ82" s="202">
        <v>0</v>
      </c>
      <c r="AK82" s="202">
        <v>69.599999999999994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2.85</v>
      </c>
      <c r="L83" s="202">
        <v>447.03</v>
      </c>
      <c r="M83" s="202">
        <v>25.21</v>
      </c>
      <c r="N83" s="202">
        <v>35.03</v>
      </c>
      <c r="O83" s="202">
        <v>0</v>
      </c>
      <c r="P83" s="202">
        <v>40.799999999999997</v>
      </c>
      <c r="Q83" s="202">
        <v>6.47</v>
      </c>
      <c r="R83" s="202">
        <v>12.57</v>
      </c>
      <c r="S83" s="202">
        <v>7.83</v>
      </c>
      <c r="T83" s="202">
        <v>0</v>
      </c>
      <c r="U83" s="202">
        <v>51.74</v>
      </c>
      <c r="V83" s="202">
        <v>5.8</v>
      </c>
      <c r="W83" s="202">
        <v>10.32</v>
      </c>
      <c r="X83" s="202">
        <v>43.57</v>
      </c>
      <c r="Y83" s="202">
        <v>0</v>
      </c>
      <c r="Z83" s="202">
        <v>75.09</v>
      </c>
      <c r="AA83" s="202">
        <v>0</v>
      </c>
      <c r="AB83" s="202">
        <v>0</v>
      </c>
      <c r="AC83" s="202">
        <v>11.62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6.58</v>
      </c>
      <c r="AJ83" s="202">
        <v>0</v>
      </c>
      <c r="AK83" s="202">
        <v>69.599999999999994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2.85</v>
      </c>
      <c r="L84" s="202">
        <v>447.03</v>
      </c>
      <c r="M84" s="202">
        <v>25.21</v>
      </c>
      <c r="N84" s="202">
        <v>35.03</v>
      </c>
      <c r="O84" s="202">
        <v>0</v>
      </c>
      <c r="P84" s="202">
        <v>40.799999999999997</v>
      </c>
      <c r="Q84" s="202">
        <v>6.47</v>
      </c>
      <c r="R84" s="202">
        <v>12.57</v>
      </c>
      <c r="S84" s="202">
        <v>7.83</v>
      </c>
      <c r="T84" s="202">
        <v>0</v>
      </c>
      <c r="U84" s="202">
        <v>51.74</v>
      </c>
      <c r="V84" s="202">
        <v>5.8</v>
      </c>
      <c r="W84" s="202">
        <v>10.32</v>
      </c>
      <c r="X84" s="202">
        <v>43.57</v>
      </c>
      <c r="Y84" s="202">
        <v>0</v>
      </c>
      <c r="Z84" s="202">
        <v>75.09</v>
      </c>
      <c r="AA84" s="202">
        <v>0</v>
      </c>
      <c r="AB84" s="202">
        <v>0</v>
      </c>
      <c r="AC84" s="202">
        <v>11.62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6.58</v>
      </c>
      <c r="AJ84" s="202">
        <v>0</v>
      </c>
      <c r="AK84" s="202">
        <v>69.599999999999994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2.85</v>
      </c>
      <c r="L85" s="202">
        <v>447.03</v>
      </c>
      <c r="M85" s="202">
        <v>25.21</v>
      </c>
      <c r="N85" s="202">
        <v>35.03</v>
      </c>
      <c r="O85" s="202">
        <v>0</v>
      </c>
      <c r="P85" s="202">
        <v>40.799999999999997</v>
      </c>
      <c r="Q85" s="202">
        <v>6.47</v>
      </c>
      <c r="R85" s="202">
        <v>12.57</v>
      </c>
      <c r="S85" s="202">
        <v>7.83</v>
      </c>
      <c r="T85" s="202">
        <v>0</v>
      </c>
      <c r="U85" s="202">
        <v>51.74</v>
      </c>
      <c r="V85" s="202">
        <v>5.8</v>
      </c>
      <c r="W85" s="202">
        <v>9.5399999999999991</v>
      </c>
      <c r="X85" s="202">
        <v>43.57</v>
      </c>
      <c r="Y85" s="202">
        <v>0</v>
      </c>
      <c r="Z85" s="202">
        <v>75.09</v>
      </c>
      <c r="AA85" s="202">
        <v>0</v>
      </c>
      <c r="AB85" s="202">
        <v>0</v>
      </c>
      <c r="AC85" s="202">
        <v>11.62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6</v>
      </c>
      <c r="AJ85" s="202">
        <v>0</v>
      </c>
      <c r="AK85" s="202">
        <v>67.739999999999995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2.85</v>
      </c>
      <c r="L86" s="202">
        <v>447.03</v>
      </c>
      <c r="M86" s="202">
        <v>25.21</v>
      </c>
      <c r="N86" s="202">
        <v>35.03</v>
      </c>
      <c r="O86" s="202">
        <v>0</v>
      </c>
      <c r="P86" s="202">
        <v>40.799999999999997</v>
      </c>
      <c r="Q86" s="202">
        <v>6.47</v>
      </c>
      <c r="R86" s="202">
        <v>12.57</v>
      </c>
      <c r="S86" s="202">
        <v>7.83</v>
      </c>
      <c r="T86" s="202">
        <v>0</v>
      </c>
      <c r="U86" s="202">
        <v>51.74</v>
      </c>
      <c r="V86" s="202">
        <v>5.8</v>
      </c>
      <c r="W86" s="202">
        <v>9.5399999999999991</v>
      </c>
      <c r="X86" s="202">
        <v>43.57</v>
      </c>
      <c r="Y86" s="202">
        <v>0</v>
      </c>
      <c r="Z86" s="202">
        <v>75.09</v>
      </c>
      <c r="AA86" s="202">
        <v>0</v>
      </c>
      <c r="AB86" s="202">
        <v>0</v>
      </c>
      <c r="AC86" s="202">
        <v>11.62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6.58</v>
      </c>
      <c r="AJ86" s="202">
        <v>0</v>
      </c>
      <c r="AK86" s="202">
        <v>69.599999999999994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2.85</v>
      </c>
      <c r="L87" s="202">
        <v>447.03</v>
      </c>
      <c r="M87" s="202">
        <v>25.21</v>
      </c>
      <c r="N87" s="202">
        <v>35.03</v>
      </c>
      <c r="O87" s="202">
        <v>0</v>
      </c>
      <c r="P87" s="202">
        <v>40.799999999999997</v>
      </c>
      <c r="Q87" s="202">
        <v>6.47</v>
      </c>
      <c r="R87" s="202">
        <v>12.57</v>
      </c>
      <c r="S87" s="202">
        <v>7.83</v>
      </c>
      <c r="T87" s="202">
        <v>0</v>
      </c>
      <c r="U87" s="202">
        <v>51.74</v>
      </c>
      <c r="V87" s="202">
        <v>5.8</v>
      </c>
      <c r="W87" s="202">
        <v>9</v>
      </c>
      <c r="X87" s="202">
        <v>43.57</v>
      </c>
      <c r="Y87" s="202">
        <v>0</v>
      </c>
      <c r="Z87" s="202">
        <v>75.09</v>
      </c>
      <c r="AA87" s="202">
        <v>0</v>
      </c>
      <c r="AB87" s="202">
        <v>0</v>
      </c>
      <c r="AC87" s="202">
        <v>11.62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6.58</v>
      </c>
      <c r="AJ87" s="202">
        <v>0</v>
      </c>
      <c r="AK87" s="202">
        <v>69.599999999999994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2.85</v>
      </c>
      <c r="L88" s="202">
        <v>447.03</v>
      </c>
      <c r="M88" s="202">
        <v>25.21</v>
      </c>
      <c r="N88" s="202">
        <v>35.03</v>
      </c>
      <c r="O88" s="202">
        <v>0</v>
      </c>
      <c r="P88" s="202">
        <v>40.799999999999997</v>
      </c>
      <c r="Q88" s="202">
        <v>6.47</v>
      </c>
      <c r="R88" s="202">
        <v>12.57</v>
      </c>
      <c r="S88" s="202">
        <v>7.83</v>
      </c>
      <c r="T88" s="202">
        <v>0</v>
      </c>
      <c r="U88" s="202">
        <v>51.74</v>
      </c>
      <c r="V88" s="202">
        <v>5.8</v>
      </c>
      <c r="W88" s="202">
        <v>9</v>
      </c>
      <c r="X88" s="202">
        <v>43.57</v>
      </c>
      <c r="Y88" s="202">
        <v>0</v>
      </c>
      <c r="Z88" s="202">
        <v>75.09</v>
      </c>
      <c r="AA88" s="202">
        <v>0</v>
      </c>
      <c r="AB88" s="202">
        <v>0</v>
      </c>
      <c r="AC88" s="202">
        <v>11.62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6.58</v>
      </c>
      <c r="AJ88" s="202">
        <v>0</v>
      </c>
      <c r="AK88" s="202">
        <v>69.599999999999994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2.85</v>
      </c>
      <c r="L89" s="202">
        <v>447.03</v>
      </c>
      <c r="M89" s="202">
        <v>25.21</v>
      </c>
      <c r="N89" s="202">
        <v>35.03</v>
      </c>
      <c r="O89" s="202">
        <v>0</v>
      </c>
      <c r="P89" s="202">
        <v>40.799999999999997</v>
      </c>
      <c r="Q89" s="202">
        <v>6.47</v>
      </c>
      <c r="R89" s="202">
        <v>12.57</v>
      </c>
      <c r="S89" s="202">
        <v>7.83</v>
      </c>
      <c r="T89" s="202">
        <v>0</v>
      </c>
      <c r="U89" s="202">
        <v>51.74</v>
      </c>
      <c r="V89" s="202">
        <v>5.8</v>
      </c>
      <c r="W89" s="202">
        <v>9</v>
      </c>
      <c r="X89" s="202">
        <v>43.57</v>
      </c>
      <c r="Y89" s="202">
        <v>0</v>
      </c>
      <c r="Z89" s="202">
        <v>75.09</v>
      </c>
      <c r="AA89" s="202">
        <v>0</v>
      </c>
      <c r="AB89" s="202">
        <v>0</v>
      </c>
      <c r="AC89" s="202">
        <v>11.62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6.58</v>
      </c>
      <c r="AJ89" s="202">
        <v>0</v>
      </c>
      <c r="AK89" s="202">
        <v>69.599999999999994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2.85</v>
      </c>
      <c r="L90" s="202">
        <v>447.03</v>
      </c>
      <c r="M90" s="202">
        <v>25.21</v>
      </c>
      <c r="N90" s="202">
        <v>35.03</v>
      </c>
      <c r="O90" s="202">
        <v>0</v>
      </c>
      <c r="P90" s="202">
        <v>40.799999999999997</v>
      </c>
      <c r="Q90" s="202">
        <v>6.47</v>
      </c>
      <c r="R90" s="202">
        <v>12.57</v>
      </c>
      <c r="S90" s="202">
        <v>7.83</v>
      </c>
      <c r="T90" s="202">
        <v>0</v>
      </c>
      <c r="U90" s="202">
        <v>51.74</v>
      </c>
      <c r="V90" s="202">
        <v>5.8</v>
      </c>
      <c r="W90" s="202">
        <v>9</v>
      </c>
      <c r="X90" s="202">
        <v>43.57</v>
      </c>
      <c r="Y90" s="202">
        <v>0</v>
      </c>
      <c r="Z90" s="202">
        <v>75.09</v>
      </c>
      <c r="AA90" s="202">
        <v>0</v>
      </c>
      <c r="AB90" s="202">
        <v>0</v>
      </c>
      <c r="AC90" s="202">
        <v>11.62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6</v>
      </c>
      <c r="AJ90" s="202">
        <v>0</v>
      </c>
      <c r="AK90" s="202">
        <v>68.19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2.85</v>
      </c>
      <c r="L91" s="202">
        <v>445.49</v>
      </c>
      <c r="M91" s="202">
        <v>25.21</v>
      </c>
      <c r="N91" s="202">
        <v>35.03</v>
      </c>
      <c r="O91" s="202">
        <v>0</v>
      </c>
      <c r="P91" s="202">
        <v>40.799999999999997</v>
      </c>
      <c r="Q91" s="202">
        <v>6.47</v>
      </c>
      <c r="R91" s="202">
        <v>12.57</v>
      </c>
      <c r="S91" s="202">
        <v>7.83</v>
      </c>
      <c r="T91" s="202">
        <v>0</v>
      </c>
      <c r="U91" s="202">
        <v>51.74</v>
      </c>
      <c r="V91" s="202">
        <v>5.8</v>
      </c>
      <c r="W91" s="202">
        <v>9</v>
      </c>
      <c r="X91" s="202">
        <v>43.57</v>
      </c>
      <c r="Y91" s="202">
        <v>0</v>
      </c>
      <c r="Z91" s="202">
        <v>75.09</v>
      </c>
      <c r="AA91" s="202">
        <v>0</v>
      </c>
      <c r="AB91" s="202">
        <v>0</v>
      </c>
      <c r="AC91" s="202">
        <v>11.62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5.84</v>
      </c>
      <c r="AJ91" s="202">
        <v>0</v>
      </c>
      <c r="AK91" s="202">
        <v>67.55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2.85</v>
      </c>
      <c r="L92" s="202">
        <v>445.49</v>
      </c>
      <c r="M92" s="202">
        <v>25.21</v>
      </c>
      <c r="N92" s="202">
        <v>35.03</v>
      </c>
      <c r="O92" s="202">
        <v>0</v>
      </c>
      <c r="P92" s="202">
        <v>40.799999999999997</v>
      </c>
      <c r="Q92" s="202">
        <v>6.47</v>
      </c>
      <c r="R92" s="202">
        <v>12.57</v>
      </c>
      <c r="S92" s="202">
        <v>7.83</v>
      </c>
      <c r="T92" s="202">
        <v>0</v>
      </c>
      <c r="U92" s="202">
        <v>51.74</v>
      </c>
      <c r="V92" s="202">
        <v>5.8</v>
      </c>
      <c r="W92" s="202">
        <v>9</v>
      </c>
      <c r="X92" s="202">
        <v>43.57</v>
      </c>
      <c r="Y92" s="202">
        <v>0</v>
      </c>
      <c r="Z92" s="202">
        <v>75.09</v>
      </c>
      <c r="AA92" s="202">
        <v>0</v>
      </c>
      <c r="AB92" s="202">
        <v>0</v>
      </c>
      <c r="AC92" s="202">
        <v>11.62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6.58</v>
      </c>
      <c r="AJ92" s="202">
        <v>0</v>
      </c>
      <c r="AK92" s="202">
        <v>69.599999999999994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2.85</v>
      </c>
      <c r="L93" s="202">
        <v>445.48</v>
      </c>
      <c r="M93" s="202">
        <v>25.21</v>
      </c>
      <c r="N93" s="202">
        <v>35.03</v>
      </c>
      <c r="O93" s="202">
        <v>0</v>
      </c>
      <c r="P93" s="202">
        <v>40.799999999999997</v>
      </c>
      <c r="Q93" s="202">
        <v>6.47</v>
      </c>
      <c r="R93" s="202">
        <v>12.57</v>
      </c>
      <c r="S93" s="202">
        <v>7.83</v>
      </c>
      <c r="T93" s="202">
        <v>0</v>
      </c>
      <c r="U93" s="202">
        <v>51.74</v>
      </c>
      <c r="V93" s="202">
        <v>5.8</v>
      </c>
      <c r="W93" s="202">
        <v>9</v>
      </c>
      <c r="X93" s="202">
        <v>43.57</v>
      </c>
      <c r="Y93" s="202">
        <v>0</v>
      </c>
      <c r="Z93" s="202">
        <v>75.09</v>
      </c>
      <c r="AA93" s="202">
        <v>0</v>
      </c>
      <c r="AB93" s="202">
        <v>0</v>
      </c>
      <c r="AC93" s="202">
        <v>11.11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4.5999999999999996</v>
      </c>
      <c r="AJ93" s="202">
        <v>0</v>
      </c>
      <c r="AK93" s="202">
        <v>50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2.85</v>
      </c>
      <c r="L94" s="202">
        <v>386.6</v>
      </c>
      <c r="M94" s="202">
        <v>25.21</v>
      </c>
      <c r="N94" s="202">
        <v>35.03</v>
      </c>
      <c r="O94" s="202">
        <v>0</v>
      </c>
      <c r="P94" s="202">
        <v>40.799999999999997</v>
      </c>
      <c r="Q94" s="202">
        <v>6.47</v>
      </c>
      <c r="R94" s="202">
        <v>12.57</v>
      </c>
      <c r="S94" s="202">
        <v>7.83</v>
      </c>
      <c r="T94" s="202">
        <v>0</v>
      </c>
      <c r="U94" s="202">
        <v>51.74</v>
      </c>
      <c r="V94" s="202">
        <v>5.8</v>
      </c>
      <c r="W94" s="202">
        <v>9</v>
      </c>
      <c r="X94" s="202">
        <v>43.57</v>
      </c>
      <c r="Y94" s="202">
        <v>0</v>
      </c>
      <c r="Z94" s="202">
        <v>75.09</v>
      </c>
      <c r="AA94" s="202">
        <v>0</v>
      </c>
      <c r="AB94" s="202">
        <v>0</v>
      </c>
      <c r="AC94" s="202">
        <v>11.11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4.5999999999999996</v>
      </c>
      <c r="AJ94" s="202">
        <v>0</v>
      </c>
      <c r="AK94" s="202">
        <v>50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2.85</v>
      </c>
      <c r="L95" s="202">
        <v>386.6</v>
      </c>
      <c r="M95" s="202">
        <v>25.21</v>
      </c>
      <c r="N95" s="202">
        <v>35.03</v>
      </c>
      <c r="O95" s="202">
        <v>0</v>
      </c>
      <c r="P95" s="202">
        <v>40.799999999999997</v>
      </c>
      <c r="Q95" s="202">
        <v>6.47</v>
      </c>
      <c r="R95" s="202">
        <v>12.57</v>
      </c>
      <c r="S95" s="202">
        <v>7.83</v>
      </c>
      <c r="T95" s="202">
        <v>0</v>
      </c>
      <c r="U95" s="202">
        <v>51.74</v>
      </c>
      <c r="V95" s="202">
        <v>5.8</v>
      </c>
      <c r="W95" s="202">
        <v>9.5399999999999991</v>
      </c>
      <c r="X95" s="202">
        <v>43.57</v>
      </c>
      <c r="Y95" s="202">
        <v>0</v>
      </c>
      <c r="Z95" s="202">
        <v>75.09</v>
      </c>
      <c r="AA95" s="202">
        <v>0</v>
      </c>
      <c r="AB95" s="202">
        <v>0</v>
      </c>
      <c r="AC95" s="202">
        <v>11.71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6.58</v>
      </c>
      <c r="AJ95" s="202">
        <v>0</v>
      </c>
      <c r="AK95" s="202">
        <v>50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2.85</v>
      </c>
      <c r="L96" s="202">
        <v>386.6</v>
      </c>
      <c r="M96" s="202">
        <v>25.21</v>
      </c>
      <c r="N96" s="202">
        <v>35.03</v>
      </c>
      <c r="O96" s="202">
        <v>0</v>
      </c>
      <c r="P96" s="202">
        <v>40.799999999999997</v>
      </c>
      <c r="Q96" s="202">
        <v>6.47</v>
      </c>
      <c r="R96" s="202">
        <v>12.57</v>
      </c>
      <c r="S96" s="202">
        <v>7.83</v>
      </c>
      <c r="T96" s="202">
        <v>0</v>
      </c>
      <c r="U96" s="202">
        <v>51.74</v>
      </c>
      <c r="V96" s="202">
        <v>5.8</v>
      </c>
      <c r="W96" s="202">
        <v>9.5399999999999991</v>
      </c>
      <c r="X96" s="202">
        <v>43.57</v>
      </c>
      <c r="Y96" s="202">
        <v>0</v>
      </c>
      <c r="Z96" s="202">
        <v>75.09</v>
      </c>
      <c r="AA96" s="202">
        <v>0</v>
      </c>
      <c r="AB96" s="202">
        <v>0</v>
      </c>
      <c r="AC96" s="202">
        <v>11.71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6</v>
      </c>
      <c r="AJ96" s="202">
        <v>0</v>
      </c>
      <c r="AK96" s="202">
        <v>50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2.85</v>
      </c>
      <c r="L97" s="202">
        <v>386.6</v>
      </c>
      <c r="M97" s="202">
        <v>25.21</v>
      </c>
      <c r="N97" s="202">
        <v>35.03</v>
      </c>
      <c r="O97" s="202">
        <v>0</v>
      </c>
      <c r="P97" s="202">
        <v>40.799999999999997</v>
      </c>
      <c r="Q97" s="202">
        <v>6.47</v>
      </c>
      <c r="R97" s="202">
        <v>12.57</v>
      </c>
      <c r="S97" s="202">
        <v>7.83</v>
      </c>
      <c r="T97" s="202">
        <v>0</v>
      </c>
      <c r="U97" s="202">
        <v>51.74</v>
      </c>
      <c r="V97" s="202">
        <v>5.8</v>
      </c>
      <c r="W97" s="202">
        <v>9.5399999999999991</v>
      </c>
      <c r="X97" s="202">
        <v>43.57</v>
      </c>
      <c r="Y97" s="202">
        <v>0</v>
      </c>
      <c r="Z97" s="202">
        <v>75.09</v>
      </c>
      <c r="AA97" s="202">
        <v>0</v>
      </c>
      <c r="AB97" s="202">
        <v>0</v>
      </c>
      <c r="AC97" s="202">
        <v>11.71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5.86</v>
      </c>
      <c r="AJ97" s="202">
        <v>0</v>
      </c>
      <c r="AK97" s="202">
        <v>46.88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2.85</v>
      </c>
      <c r="L98" s="202">
        <v>386.6</v>
      </c>
      <c r="M98" s="202">
        <v>25.21</v>
      </c>
      <c r="N98" s="202">
        <v>35.03</v>
      </c>
      <c r="O98" s="202">
        <v>0</v>
      </c>
      <c r="P98" s="202">
        <v>40.799999999999997</v>
      </c>
      <c r="Q98" s="202">
        <v>6.47</v>
      </c>
      <c r="R98" s="202">
        <v>12.57</v>
      </c>
      <c r="S98" s="202">
        <v>7.83</v>
      </c>
      <c r="T98" s="202">
        <v>0</v>
      </c>
      <c r="U98" s="202">
        <v>51.74</v>
      </c>
      <c r="V98" s="202">
        <v>5.8</v>
      </c>
      <c r="W98" s="202">
        <v>9.5399999999999991</v>
      </c>
      <c r="X98" s="202">
        <v>43.57</v>
      </c>
      <c r="Y98" s="202">
        <v>0</v>
      </c>
      <c r="Z98" s="202">
        <v>75.09</v>
      </c>
      <c r="AA98" s="202">
        <v>0</v>
      </c>
      <c r="AB98" s="202">
        <v>0</v>
      </c>
      <c r="AC98" s="202">
        <v>11.71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6.58</v>
      </c>
      <c r="AJ98" s="202">
        <v>0</v>
      </c>
      <c r="AK98" s="202">
        <v>48.94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6.0687499999999929E-2</v>
      </c>
      <c r="L99">
        <f t="shared" si="0"/>
        <v>8.5503824999999978</v>
      </c>
      <c r="M99">
        <f t="shared" si="0"/>
        <v>0.55514000000000052</v>
      </c>
      <c r="N99">
        <f t="shared" si="0"/>
        <v>0.85642500000000166</v>
      </c>
      <c r="O99">
        <f t="shared" si="0"/>
        <v>0</v>
      </c>
      <c r="P99">
        <f t="shared" si="0"/>
        <v>0.98023500000000119</v>
      </c>
      <c r="Q99">
        <f t="shared" si="0"/>
        <v>9.8857500000000167E-2</v>
      </c>
      <c r="R99">
        <f t="shared" si="0"/>
        <v>0.28400250000000032</v>
      </c>
      <c r="S99">
        <f t="shared" si="0"/>
        <v>0.17256250000000015</v>
      </c>
      <c r="T99">
        <f t="shared" si="0"/>
        <v>0</v>
      </c>
      <c r="U99">
        <f t="shared" si="0"/>
        <v>1.2375199999999977</v>
      </c>
      <c r="V99">
        <f t="shared" si="0"/>
        <v>0.14182500000000003</v>
      </c>
      <c r="W99">
        <f t="shared" si="0"/>
        <v>0.26100000000000045</v>
      </c>
      <c r="X99">
        <f t="shared" si="0"/>
        <v>1.0502750000000014</v>
      </c>
      <c r="Y99">
        <f t="shared" si="0"/>
        <v>0</v>
      </c>
      <c r="Z99">
        <f t="shared" si="0"/>
        <v>1.5843900000000013</v>
      </c>
      <c r="AA99">
        <f t="shared" si="0"/>
        <v>0</v>
      </c>
      <c r="AB99">
        <f t="shared" si="0"/>
        <v>0</v>
      </c>
      <c r="AC99">
        <f t="shared" si="0"/>
        <v>0.28173500000000007</v>
      </c>
      <c r="AD99">
        <f t="shared" si="0"/>
        <v>1.3069999999999998E-2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0.13831749999999998</v>
      </c>
      <c r="AJ99">
        <f t="shared" si="0"/>
        <v>0</v>
      </c>
      <c r="AK99">
        <f t="shared" si="0"/>
        <v>1.3063175000000007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0.22541500000000009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44762</v>
      </c>
      <c r="B1" s="105" t="s">
        <v>200</v>
      </c>
      <c r="C1" s="205" t="s">
        <v>307</v>
      </c>
      <c r="D1" s="206"/>
      <c r="E1" s="206"/>
      <c r="F1" s="206"/>
      <c r="G1" s="206"/>
      <c r="H1" s="206"/>
      <c r="I1" s="206"/>
      <c r="J1" s="206"/>
      <c r="K1" s="207"/>
      <c r="L1" s="205" t="s">
        <v>306</v>
      </c>
      <c r="M1" s="208" t="s">
        <v>142</v>
      </c>
      <c r="O1" s="209" t="s">
        <v>308</v>
      </c>
      <c r="P1" s="209"/>
      <c r="Q1" s="209"/>
      <c r="R1" s="209"/>
      <c r="S1" s="209"/>
      <c r="U1" t="s">
        <v>312</v>
      </c>
      <c r="V1" s="210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2.04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0</v>
      </c>
      <c r="AJ3" s="202">
        <v>0</v>
      </c>
      <c r="AK3" s="202">
        <v>27.24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2.04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0</v>
      </c>
      <c r="AJ4" s="202">
        <v>0</v>
      </c>
      <c r="AK4" s="202">
        <v>27.24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2.04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0</v>
      </c>
      <c r="AJ5" s="202">
        <v>0</v>
      </c>
      <c r="AK5" s="202">
        <v>27.24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2.04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0</v>
      </c>
      <c r="AJ6" s="202">
        <v>0</v>
      </c>
      <c r="AK6" s="202">
        <v>27.24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2.04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0</v>
      </c>
      <c r="AJ7" s="202">
        <v>0</v>
      </c>
      <c r="AK7" s="202">
        <v>27.24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2.04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0</v>
      </c>
      <c r="AJ8" s="202">
        <v>0</v>
      </c>
      <c r="AK8" s="202">
        <v>27.24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5</v>
      </c>
      <c r="AJ9" s="202">
        <v>0</v>
      </c>
      <c r="AK9" s="202">
        <v>27.24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2.04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0</v>
      </c>
      <c r="AJ10" s="202">
        <v>0</v>
      </c>
      <c r="AK10" s="202">
        <v>27.55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2.04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0</v>
      </c>
      <c r="AJ11" s="202">
        <v>0</v>
      </c>
      <c r="AK11" s="202">
        <v>28.01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1.98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0</v>
      </c>
      <c r="AJ12" s="202">
        <v>0</v>
      </c>
      <c r="AK12" s="202">
        <v>28.92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7.5</v>
      </c>
      <c r="AJ13" s="202">
        <v>0</v>
      </c>
      <c r="AK13" s="202">
        <v>28.92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7.5</v>
      </c>
      <c r="AJ14" s="202">
        <v>0</v>
      </c>
      <c r="AK14" s="202">
        <v>28.92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1.98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0</v>
      </c>
      <c r="AJ15" s="202">
        <v>0</v>
      </c>
      <c r="AK15" s="202">
        <v>28.92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7.5</v>
      </c>
      <c r="AJ16" s="202">
        <v>0</v>
      </c>
      <c r="AK16" s="202">
        <v>28.92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1.98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0</v>
      </c>
      <c r="AJ17" s="202">
        <v>0</v>
      </c>
      <c r="AK17" s="202">
        <v>28.75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1.98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0</v>
      </c>
      <c r="AJ18" s="202">
        <v>0</v>
      </c>
      <c r="AK18" s="202">
        <v>28.75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1.98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7.29</v>
      </c>
      <c r="AJ19" s="202">
        <v>0</v>
      </c>
      <c r="AK19" s="202">
        <v>28.75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1.98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7.29</v>
      </c>
      <c r="AJ20" s="202">
        <v>0</v>
      </c>
      <c r="AK20" s="202">
        <v>28.01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1.98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7.29</v>
      </c>
      <c r="AJ21" s="202">
        <v>0</v>
      </c>
      <c r="AK21" s="202">
        <v>28.01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1.98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7.29</v>
      </c>
      <c r="AJ22" s="202">
        <v>0</v>
      </c>
      <c r="AK22" s="202">
        <v>28.01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2.04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7.29</v>
      </c>
      <c r="AJ23" s="202">
        <v>0</v>
      </c>
      <c r="AK23" s="202">
        <v>29.06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2.04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0</v>
      </c>
      <c r="AJ24" s="202">
        <v>0</v>
      </c>
      <c r="AK24" s="202">
        <v>29.06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2.04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0</v>
      </c>
      <c r="AJ25" s="202">
        <v>0</v>
      </c>
      <c r="AK25" s="202">
        <v>29.06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2.04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0</v>
      </c>
      <c r="AJ26" s="202">
        <v>0</v>
      </c>
      <c r="AK26" s="202">
        <v>29.06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2.04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7.29</v>
      </c>
      <c r="AJ27" s="202">
        <v>0</v>
      </c>
      <c r="AK27" s="202">
        <v>29.06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2.04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0</v>
      </c>
      <c r="AJ28" s="202">
        <v>0</v>
      </c>
      <c r="AK28" s="202">
        <v>29.06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2.04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0</v>
      </c>
      <c r="AJ29" s="202">
        <v>0</v>
      </c>
      <c r="AK29" s="202">
        <v>29.06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2.04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0</v>
      </c>
      <c r="AJ30" s="202">
        <v>0</v>
      </c>
      <c r="AK30" s="202">
        <v>29.06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2.04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0</v>
      </c>
      <c r="AJ31" s="202">
        <v>0</v>
      </c>
      <c r="AK31" s="202">
        <v>29.06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2.04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0</v>
      </c>
      <c r="AJ32" s="202">
        <v>0</v>
      </c>
      <c r="AK32" s="202">
        <v>29.06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2.04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0</v>
      </c>
      <c r="AJ33" s="202">
        <v>0</v>
      </c>
      <c r="AK33" s="202">
        <v>29.06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2.04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8.1300000000000008</v>
      </c>
      <c r="AJ34" s="202">
        <v>0</v>
      </c>
      <c r="AK34" s="202">
        <v>29.06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1.98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7.29</v>
      </c>
      <c r="AJ35" s="202">
        <v>0</v>
      </c>
      <c r="AK35" s="202">
        <v>27.7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1.98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7.29</v>
      </c>
      <c r="AJ36" s="202">
        <v>0</v>
      </c>
      <c r="AK36" s="202">
        <v>27.7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7.29</v>
      </c>
      <c r="AJ37" s="202">
        <v>0</v>
      </c>
      <c r="AK37" s="202">
        <v>27.7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7.29</v>
      </c>
      <c r="AJ38" s="202">
        <v>0</v>
      </c>
      <c r="AK38" s="202">
        <v>27.7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7.29</v>
      </c>
      <c r="AJ39" s="202">
        <v>0</v>
      </c>
      <c r="AK39" s="202">
        <v>27.7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7.29</v>
      </c>
      <c r="AJ40" s="202">
        <v>0</v>
      </c>
      <c r="AK40" s="202">
        <v>27.7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7.29</v>
      </c>
      <c r="AJ41" s="202">
        <v>0</v>
      </c>
      <c r="AK41" s="202">
        <v>27.83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7.29</v>
      </c>
      <c r="AJ42" s="202">
        <v>0</v>
      </c>
      <c r="AK42" s="202">
        <v>27.83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6.46</v>
      </c>
      <c r="AJ43" s="202">
        <v>0</v>
      </c>
      <c r="AK43" s="202">
        <v>29.06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6.46</v>
      </c>
      <c r="AJ44" s="202">
        <v>0</v>
      </c>
      <c r="AK44" s="202">
        <v>29.06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6.46</v>
      </c>
      <c r="AJ45" s="202">
        <v>0</v>
      </c>
      <c r="AK45" s="202">
        <v>29.06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6.46</v>
      </c>
      <c r="AJ46" s="202">
        <v>0</v>
      </c>
      <c r="AK46" s="202">
        <v>29.06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4.79</v>
      </c>
      <c r="AJ47" s="202">
        <v>0</v>
      </c>
      <c r="AK47" s="202">
        <v>29.06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4.79</v>
      </c>
      <c r="AJ48" s="202">
        <v>0</v>
      </c>
      <c r="AK48" s="202">
        <v>29.06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4.79</v>
      </c>
      <c r="AJ49" s="202">
        <v>0</v>
      </c>
      <c r="AK49" s="202">
        <v>29.06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4.79</v>
      </c>
      <c r="AJ50" s="202">
        <v>0</v>
      </c>
      <c r="AK50" s="202">
        <v>29.06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1.98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0</v>
      </c>
      <c r="AJ51" s="202">
        <v>0</v>
      </c>
      <c r="AK51" s="202">
        <v>28.26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1.98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0</v>
      </c>
      <c r="AJ52" s="202">
        <v>0</v>
      </c>
      <c r="AK52" s="202">
        <v>28.26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2.0699999999999998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6.67</v>
      </c>
      <c r="AJ53" s="202">
        <v>0</v>
      </c>
      <c r="AK53" s="202">
        <v>28.26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2.0699999999999998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6.67</v>
      </c>
      <c r="AJ54" s="202">
        <v>0</v>
      </c>
      <c r="AK54" s="202">
        <v>28.26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2.0699999999999998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6.67</v>
      </c>
      <c r="AJ55" s="202">
        <v>0</v>
      </c>
      <c r="AK55" s="202">
        <v>29.06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2.0699999999999998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6.67</v>
      </c>
      <c r="AJ56" s="202">
        <v>0</v>
      </c>
      <c r="AK56" s="202">
        <v>29.06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2.0699999999999998</v>
      </c>
      <c r="AD57" s="202">
        <v>1.48</v>
      </c>
      <c r="AE57" s="202">
        <v>0</v>
      </c>
      <c r="AF57" s="202">
        <v>0</v>
      </c>
      <c r="AG57" s="202">
        <v>36.36</v>
      </c>
      <c r="AH57" s="202">
        <v>0</v>
      </c>
      <c r="AI57" s="202">
        <v>6.67</v>
      </c>
      <c r="AJ57" s="202">
        <v>0</v>
      </c>
      <c r="AK57" s="202">
        <v>29.06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2.0699999999999998</v>
      </c>
      <c r="AD58" s="202">
        <v>1.48</v>
      </c>
      <c r="AE58" s="202">
        <v>0</v>
      </c>
      <c r="AF58" s="202">
        <v>0</v>
      </c>
      <c r="AG58" s="202">
        <v>36.36</v>
      </c>
      <c r="AH58" s="202">
        <v>0</v>
      </c>
      <c r="AI58" s="202">
        <v>6.67</v>
      </c>
      <c r="AJ58" s="202">
        <v>0</v>
      </c>
      <c r="AK58" s="202">
        <v>29.06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2.0699999999999998</v>
      </c>
      <c r="AD59" s="202">
        <v>1.48</v>
      </c>
      <c r="AE59" s="202">
        <v>0</v>
      </c>
      <c r="AF59" s="202">
        <v>0</v>
      </c>
      <c r="AG59" s="202">
        <v>36.36</v>
      </c>
      <c r="AH59" s="202">
        <v>0</v>
      </c>
      <c r="AI59" s="202">
        <v>6.67</v>
      </c>
      <c r="AJ59" s="202">
        <v>0</v>
      </c>
      <c r="AK59" s="202">
        <v>29.06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2.0699999999999998</v>
      </c>
      <c r="AD60" s="202">
        <v>1.48</v>
      </c>
      <c r="AE60" s="202">
        <v>0</v>
      </c>
      <c r="AF60" s="202">
        <v>0</v>
      </c>
      <c r="AG60" s="202">
        <v>36.36</v>
      </c>
      <c r="AH60" s="202">
        <v>0</v>
      </c>
      <c r="AI60" s="202">
        <v>6.67</v>
      </c>
      <c r="AJ60" s="202">
        <v>0</v>
      </c>
      <c r="AK60" s="202">
        <v>29.06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2.0699999999999998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9.7200000000000006</v>
      </c>
      <c r="AJ61" s="202">
        <v>0</v>
      </c>
      <c r="AK61" s="202">
        <v>29.06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2.0699999999999998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9.7200000000000006</v>
      </c>
      <c r="AJ62" s="202">
        <v>0</v>
      </c>
      <c r="AK62" s="202">
        <v>29.06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2.0699999999999998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11.41</v>
      </c>
      <c r="AJ63" s="202">
        <v>0</v>
      </c>
      <c r="AK63" s="202">
        <v>29.06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2.0699999999999998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11.41</v>
      </c>
      <c r="AJ64" s="202">
        <v>0</v>
      </c>
      <c r="AK64" s="202">
        <v>29.06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2.0699999999999998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11.41</v>
      </c>
      <c r="AJ65" s="202">
        <v>0</v>
      </c>
      <c r="AK65" s="202">
        <v>29.06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2.0699999999999998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11.41</v>
      </c>
      <c r="AJ66" s="202">
        <v>0</v>
      </c>
      <c r="AK66" s="202">
        <v>29.06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1.92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0</v>
      </c>
      <c r="AJ67" s="202">
        <v>0</v>
      </c>
      <c r="AK67" s="202">
        <v>29.06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1.92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0</v>
      </c>
      <c r="AJ68" s="202">
        <v>0</v>
      </c>
      <c r="AK68" s="202">
        <v>29.06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2.0099999999999998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11.41</v>
      </c>
      <c r="AJ69" s="202">
        <v>0</v>
      </c>
      <c r="AK69" s="202">
        <v>29.06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2.0099999999999998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11.41</v>
      </c>
      <c r="AJ70" s="202">
        <v>0</v>
      </c>
      <c r="AK70" s="202">
        <v>29.06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2.0099999999999998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10.35</v>
      </c>
      <c r="AJ71" s="202">
        <v>0</v>
      </c>
      <c r="AK71" s="202">
        <v>29.06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2.0099999999999998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10.35</v>
      </c>
      <c r="AJ72" s="202">
        <v>0</v>
      </c>
      <c r="AK72" s="202">
        <v>29.06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2.0099999999999998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10.35</v>
      </c>
      <c r="AJ73" s="202">
        <v>0</v>
      </c>
      <c r="AK73" s="202">
        <v>29.06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2.0099999999999998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10.35</v>
      </c>
      <c r="AJ74" s="202">
        <v>0</v>
      </c>
      <c r="AK74" s="202">
        <v>29.06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2.0099999999999998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10.35</v>
      </c>
      <c r="AJ75" s="202">
        <v>0</v>
      </c>
      <c r="AK75" s="202">
        <v>29.06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2.0099999999999998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10.35</v>
      </c>
      <c r="AJ76" s="202">
        <v>0</v>
      </c>
      <c r="AK76" s="202">
        <v>29.06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2.0099999999999998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10.35</v>
      </c>
      <c r="AJ77" s="202">
        <v>0</v>
      </c>
      <c r="AK77" s="202">
        <v>29.06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2.0099999999999998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10.35</v>
      </c>
      <c r="AJ78" s="202">
        <v>0</v>
      </c>
      <c r="AK78" s="202">
        <v>29.06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2.0099999999999998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4</v>
      </c>
      <c r="AJ79" s="202">
        <v>0</v>
      </c>
      <c r="AK79" s="202">
        <v>29.06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2.0099999999999998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10.35</v>
      </c>
      <c r="AJ80" s="202">
        <v>0</v>
      </c>
      <c r="AK80" s="202">
        <v>29.06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2.0099999999999998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10.35</v>
      </c>
      <c r="AJ81" s="202">
        <v>0</v>
      </c>
      <c r="AK81" s="202">
        <v>29.06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2.0099999999999998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10.35</v>
      </c>
      <c r="AJ82" s="202">
        <v>0</v>
      </c>
      <c r="AK82" s="202">
        <v>29.06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2.0099999999999998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10.35</v>
      </c>
      <c r="AJ83" s="202">
        <v>0</v>
      </c>
      <c r="AK83" s="202">
        <v>29.06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2.0099999999999998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10.35</v>
      </c>
      <c r="AJ84" s="202">
        <v>0</v>
      </c>
      <c r="AK84" s="202">
        <v>29.06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2.0099999999999998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4</v>
      </c>
      <c r="AJ85" s="202">
        <v>0</v>
      </c>
      <c r="AK85" s="202">
        <v>28.28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2.0099999999999998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10.35</v>
      </c>
      <c r="AJ86" s="202">
        <v>0</v>
      </c>
      <c r="AK86" s="202">
        <v>29.06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2.0099999999999998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10.35</v>
      </c>
      <c r="AJ87" s="202">
        <v>0</v>
      </c>
      <c r="AK87" s="202">
        <v>29.06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2.0099999999999998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10.35</v>
      </c>
      <c r="AJ88" s="202">
        <v>0</v>
      </c>
      <c r="AK88" s="202">
        <v>29.06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2.0099999999999998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10.35</v>
      </c>
      <c r="AJ89" s="202">
        <v>0</v>
      </c>
      <c r="AK89" s="202">
        <v>29.06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2.0099999999999998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4</v>
      </c>
      <c r="AJ90" s="202">
        <v>0</v>
      </c>
      <c r="AK90" s="202">
        <v>28.47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2.0099999999999998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0</v>
      </c>
      <c r="AJ91" s="202">
        <v>0</v>
      </c>
      <c r="AK91" s="202">
        <v>28.2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2.0099999999999998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10.35</v>
      </c>
      <c r="AJ92" s="202">
        <v>0</v>
      </c>
      <c r="AK92" s="202">
        <v>29.06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1.92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0</v>
      </c>
      <c r="AJ93" s="202">
        <v>0</v>
      </c>
      <c r="AK93" s="202">
        <v>29.06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1.92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0</v>
      </c>
      <c r="AJ94" s="202">
        <v>0</v>
      </c>
      <c r="AK94" s="202">
        <v>29.06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2.0299999999999998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10.35</v>
      </c>
      <c r="AJ95" s="202">
        <v>0</v>
      </c>
      <c r="AK95" s="202">
        <v>29.06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2.0299999999999998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4</v>
      </c>
      <c r="AJ96" s="202">
        <v>0</v>
      </c>
      <c r="AK96" s="202">
        <v>29.06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2.0299999999999998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0</v>
      </c>
      <c r="AJ97" s="202">
        <v>0</v>
      </c>
      <c r="AK97" s="202">
        <v>27.24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2.0299999999999998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10.35</v>
      </c>
      <c r="AJ98" s="202">
        <v>0</v>
      </c>
      <c r="AK98" s="202">
        <v>28.44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4.8754999999999903E-2</v>
      </c>
      <c r="AD99">
        <f t="shared" si="0"/>
        <v>1.48E-3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0.13673750000000012</v>
      </c>
      <c r="AJ99">
        <f t="shared" si="0"/>
        <v>0</v>
      </c>
      <c r="AK99">
        <f t="shared" si="0"/>
        <v>0.68779749999999917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0</v>
      </c>
      <c r="AJ3" s="202">
        <v>0</v>
      </c>
      <c r="AK3" s="202">
        <v>14.56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0</v>
      </c>
      <c r="AJ4" s="202">
        <v>0</v>
      </c>
      <c r="AK4" s="202">
        <v>14.56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0</v>
      </c>
      <c r="AJ5" s="202">
        <v>0</v>
      </c>
      <c r="AK5" s="202">
        <v>14.56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0</v>
      </c>
      <c r="AJ6" s="202">
        <v>0</v>
      </c>
      <c r="AK6" s="202">
        <v>14.23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0</v>
      </c>
      <c r="AJ7" s="202">
        <v>0</v>
      </c>
      <c r="AK7" s="202">
        <v>5.78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0</v>
      </c>
      <c r="AJ8" s="202">
        <v>0</v>
      </c>
      <c r="AK8" s="202">
        <v>5.46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1</v>
      </c>
      <c r="AJ9" s="202">
        <v>0</v>
      </c>
      <c r="AK9" s="202">
        <v>5.46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0</v>
      </c>
      <c r="AJ10" s="202">
        <v>0</v>
      </c>
      <c r="AK10" s="202">
        <v>5.52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0</v>
      </c>
      <c r="AJ11" s="202">
        <v>0</v>
      </c>
      <c r="AK11" s="202">
        <v>5.61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0</v>
      </c>
      <c r="AJ12" s="202">
        <v>0</v>
      </c>
      <c r="AK12" s="202">
        <v>5.8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1.5</v>
      </c>
      <c r="AJ13" s="202">
        <v>0</v>
      </c>
      <c r="AK13" s="202">
        <v>5.8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1.5</v>
      </c>
      <c r="AJ14" s="202">
        <v>0</v>
      </c>
      <c r="AK14" s="202">
        <v>5.8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0</v>
      </c>
      <c r="AJ15" s="202">
        <v>0</v>
      </c>
      <c r="AK15" s="202">
        <v>5.8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1.5</v>
      </c>
      <c r="AJ16" s="202">
        <v>0</v>
      </c>
      <c r="AK16" s="202">
        <v>5.8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0</v>
      </c>
      <c r="AJ17" s="202">
        <v>0</v>
      </c>
      <c r="AK17" s="202">
        <v>5.76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0</v>
      </c>
      <c r="AJ18" s="202">
        <v>0</v>
      </c>
      <c r="AK18" s="202">
        <v>5.76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1.46</v>
      </c>
      <c r="AJ19" s="202">
        <v>0</v>
      </c>
      <c r="AK19" s="202">
        <v>5.76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1.46</v>
      </c>
      <c r="AJ20" s="202">
        <v>0</v>
      </c>
      <c r="AK20" s="202">
        <v>5.61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1.46</v>
      </c>
      <c r="AJ21" s="202">
        <v>0</v>
      </c>
      <c r="AK21" s="202">
        <v>5.61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1.46</v>
      </c>
      <c r="AJ22" s="202">
        <v>0</v>
      </c>
      <c r="AK22" s="202">
        <v>5.61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1.46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0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0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0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1.46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0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0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0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0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0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0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1.63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1.46</v>
      </c>
      <c r="AJ35" s="202">
        <v>0</v>
      </c>
      <c r="AK35" s="202">
        <v>5.55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1.46</v>
      </c>
      <c r="AJ36" s="202">
        <v>0</v>
      </c>
      <c r="AK36" s="202">
        <v>5.55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1.46</v>
      </c>
      <c r="AJ37" s="202">
        <v>0</v>
      </c>
      <c r="AK37" s="202">
        <v>22.64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1.46</v>
      </c>
      <c r="AJ38" s="202">
        <v>0</v>
      </c>
      <c r="AK38" s="202">
        <v>19.37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1.46</v>
      </c>
      <c r="AJ39" s="202">
        <v>0</v>
      </c>
      <c r="AK39" s="202">
        <v>20.21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1.46</v>
      </c>
      <c r="AJ40" s="202">
        <v>0</v>
      </c>
      <c r="AK40" s="202">
        <v>20.48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1.46</v>
      </c>
      <c r="AJ41" s="202">
        <v>0</v>
      </c>
      <c r="AK41" s="202">
        <v>5.58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1.46</v>
      </c>
      <c r="AJ42" s="202">
        <v>0</v>
      </c>
      <c r="AK42" s="202">
        <v>5.58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1.29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1.29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1.29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1.29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0.96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0.96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0.96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0.96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0</v>
      </c>
      <c r="AJ51" s="202">
        <v>0</v>
      </c>
      <c r="AK51" s="202">
        <v>5.66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0</v>
      </c>
      <c r="AJ52" s="202">
        <v>0</v>
      </c>
      <c r="AK52" s="202">
        <v>5.66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1.33</v>
      </c>
      <c r="AJ53" s="202">
        <v>0</v>
      </c>
      <c r="AK53" s="202">
        <v>5.66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1.33</v>
      </c>
      <c r="AJ54" s="202">
        <v>0</v>
      </c>
      <c r="AK54" s="202">
        <v>5.66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1.33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1.33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1.33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1.33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1.33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1.33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1.94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1.94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2.2799999999999998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2.2799999999999998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2.2799999999999998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2.2799999999999998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0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0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2.2799999999999998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2.2799999999999998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2.0699999999999998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2.0699999999999998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2.0699999999999998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2.0699999999999998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2.0699999999999998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2.0699999999999998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2.0699999999999998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2.0699999999999998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10</v>
      </c>
      <c r="AJ79" s="202">
        <v>0</v>
      </c>
      <c r="AK79" s="202">
        <v>10.82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2.0699999999999998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2.0699999999999998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2.0699999999999998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2.0699999999999998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2.0699999999999998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10</v>
      </c>
      <c r="AJ85" s="202">
        <v>0</v>
      </c>
      <c r="AK85" s="202">
        <v>14.43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2.0699999999999998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2.0699999999999998</v>
      </c>
      <c r="AJ87" s="202">
        <v>0</v>
      </c>
      <c r="AK87" s="202">
        <v>5.82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2.0699999999999998</v>
      </c>
      <c r="AJ88" s="202">
        <v>0</v>
      </c>
      <c r="AK88" s="202">
        <v>5.82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2.0699999999999998</v>
      </c>
      <c r="AJ89" s="202">
        <v>0</v>
      </c>
      <c r="AK89" s="202">
        <v>5.82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10</v>
      </c>
      <c r="AJ90" s="202">
        <v>0</v>
      </c>
      <c r="AK90" s="202">
        <v>12.56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14.59</v>
      </c>
      <c r="AJ91" s="202">
        <v>0</v>
      </c>
      <c r="AK91" s="202">
        <v>20.21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2.0699999999999998</v>
      </c>
      <c r="AJ92" s="202">
        <v>0</v>
      </c>
      <c r="AK92" s="202">
        <v>5.82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0</v>
      </c>
      <c r="AJ93" s="202">
        <v>0</v>
      </c>
      <c r="AK93" s="202">
        <v>5.82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0</v>
      </c>
      <c r="AJ94" s="202">
        <v>0</v>
      </c>
      <c r="AK94" s="202">
        <v>5.82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2.0699999999999998</v>
      </c>
      <c r="AJ95" s="202">
        <v>0</v>
      </c>
      <c r="AK95" s="202">
        <v>5.82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10</v>
      </c>
      <c r="AJ96" s="202">
        <v>0</v>
      </c>
      <c r="AK96" s="202">
        <v>11.82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14.65</v>
      </c>
      <c r="AJ97" s="202">
        <v>0</v>
      </c>
      <c r="AK97" s="202">
        <v>19.2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2.0699999999999998</v>
      </c>
      <c r="AJ98" s="202">
        <v>0</v>
      </c>
      <c r="AK98" s="202">
        <v>5.7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4.3852499999999961E-2</v>
      </c>
      <c r="AJ99">
        <f t="shared" si="0"/>
        <v>0</v>
      </c>
      <c r="AK99">
        <f t="shared" si="0"/>
        <v>0.17573250000000018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30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30</v>
      </c>
      <c r="J4" s="202">
        <v>0</v>
      </c>
      <c r="K4" s="202">
        <v>300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30</v>
      </c>
      <c r="J5" s="202">
        <v>0</v>
      </c>
      <c r="K5" s="202">
        <v>300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30</v>
      </c>
      <c r="J6" s="202">
        <v>0</v>
      </c>
      <c r="K6" s="202">
        <v>300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30</v>
      </c>
      <c r="J7" s="202">
        <v>0</v>
      </c>
      <c r="K7" s="202">
        <v>300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30</v>
      </c>
      <c r="J8" s="202">
        <v>0</v>
      </c>
      <c r="K8" s="202">
        <v>300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28</v>
      </c>
      <c r="J9" s="202">
        <v>0</v>
      </c>
      <c r="K9" s="202">
        <v>300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28</v>
      </c>
      <c r="J10" s="202">
        <v>0</v>
      </c>
      <c r="K10" s="202">
        <v>300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28</v>
      </c>
      <c r="J11" s="202">
        <v>0</v>
      </c>
      <c r="K11" s="202">
        <v>305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34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31</v>
      </c>
      <c r="J12" s="202">
        <v>0</v>
      </c>
      <c r="K12" s="202">
        <v>305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34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31</v>
      </c>
      <c r="J13" s="202">
        <v>0</v>
      </c>
      <c r="K13" s="202">
        <v>305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34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31</v>
      </c>
      <c r="J14" s="202">
        <v>0</v>
      </c>
      <c r="K14" s="202">
        <v>305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34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31</v>
      </c>
      <c r="J15" s="202">
        <v>0</v>
      </c>
      <c r="K15" s="202">
        <v>305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34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31</v>
      </c>
      <c r="J16" s="202">
        <v>0</v>
      </c>
      <c r="K16" s="202">
        <v>305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34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31</v>
      </c>
      <c r="J17" s="202">
        <v>0</v>
      </c>
      <c r="K17" s="202">
        <v>305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34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31</v>
      </c>
      <c r="J18" s="202">
        <v>0</v>
      </c>
      <c r="K18" s="202">
        <v>305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34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31</v>
      </c>
      <c r="J19" s="202">
        <v>0</v>
      </c>
      <c r="K19" s="202">
        <v>305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34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31</v>
      </c>
      <c r="J20" s="202">
        <v>0</v>
      </c>
      <c r="K20" s="202">
        <v>305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34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31</v>
      </c>
      <c r="J21" s="202">
        <v>0</v>
      </c>
      <c r="K21" s="202">
        <v>305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34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31</v>
      </c>
      <c r="J22" s="202">
        <v>0</v>
      </c>
      <c r="K22" s="202">
        <v>305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31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31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31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31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31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31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31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31</v>
      </c>
      <c r="J30" s="202">
        <v>0</v>
      </c>
      <c r="K30" s="202">
        <v>286.02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32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32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32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32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34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31</v>
      </c>
      <c r="J35" s="202">
        <v>0</v>
      </c>
      <c r="K35" s="202">
        <v>305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34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31</v>
      </c>
      <c r="J36" s="202">
        <v>0</v>
      </c>
      <c r="K36" s="202">
        <v>305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34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31</v>
      </c>
      <c r="J37" s="202">
        <v>0</v>
      </c>
      <c r="K37" s="202">
        <v>305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34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31</v>
      </c>
      <c r="J38" s="202">
        <v>0</v>
      </c>
      <c r="K38" s="202">
        <v>305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31</v>
      </c>
      <c r="J39" s="202">
        <v>0</v>
      </c>
      <c r="K39" s="202">
        <v>305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31</v>
      </c>
      <c r="J40" s="202">
        <v>0</v>
      </c>
      <c r="K40" s="202">
        <v>305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31</v>
      </c>
      <c r="J41" s="202">
        <v>0</v>
      </c>
      <c r="K41" s="202">
        <v>305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31</v>
      </c>
      <c r="J42" s="202">
        <v>0</v>
      </c>
      <c r="K42" s="202">
        <v>305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30</v>
      </c>
      <c r="J43" s="202">
        <v>0</v>
      </c>
      <c r="K43" s="202">
        <v>286.5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30</v>
      </c>
      <c r="J44" s="202">
        <v>0</v>
      </c>
      <c r="K44" s="202">
        <v>286.5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30</v>
      </c>
      <c r="J45" s="202">
        <v>0</v>
      </c>
      <c r="K45" s="202">
        <v>284.5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30</v>
      </c>
      <c r="J46" s="202">
        <v>0</v>
      </c>
      <c r="K46" s="202">
        <v>284.5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28</v>
      </c>
      <c r="J47" s="202">
        <v>0</v>
      </c>
      <c r="K47" s="202">
        <v>284.5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28</v>
      </c>
      <c r="J48" s="202">
        <v>0</v>
      </c>
      <c r="K48" s="202">
        <v>284.5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28</v>
      </c>
      <c r="J49" s="202">
        <v>0</v>
      </c>
      <c r="K49" s="202">
        <v>284.5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28</v>
      </c>
      <c r="J50" s="202">
        <v>0</v>
      </c>
      <c r="K50" s="202">
        <v>284.5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30</v>
      </c>
      <c r="J51" s="202">
        <v>0</v>
      </c>
      <c r="K51" s="202">
        <v>300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30</v>
      </c>
      <c r="J52" s="202">
        <v>0</v>
      </c>
      <c r="K52" s="202">
        <v>300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34</v>
      </c>
      <c r="D53" s="26">
        <v>10</v>
      </c>
      <c r="E53" s="26">
        <v>0</v>
      </c>
      <c r="F53" s="26">
        <v>0</v>
      </c>
      <c r="G53" s="202">
        <v>120</v>
      </c>
      <c r="H53" s="202">
        <v>0</v>
      </c>
      <c r="I53" s="202">
        <v>30</v>
      </c>
      <c r="J53" s="202">
        <v>0</v>
      </c>
      <c r="K53" s="202">
        <v>300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34</v>
      </c>
      <c r="D54" s="26">
        <v>10</v>
      </c>
      <c r="E54" s="26">
        <v>0</v>
      </c>
      <c r="F54" s="26">
        <v>0</v>
      </c>
      <c r="G54" s="202">
        <v>120</v>
      </c>
      <c r="H54" s="202">
        <v>0</v>
      </c>
      <c r="I54" s="202">
        <v>30</v>
      </c>
      <c r="J54" s="202">
        <v>0</v>
      </c>
      <c r="K54" s="202">
        <v>300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34</v>
      </c>
      <c r="D55" s="26">
        <v>10</v>
      </c>
      <c r="E55" s="26">
        <v>0</v>
      </c>
      <c r="F55" s="26">
        <v>0</v>
      </c>
      <c r="G55" s="202">
        <v>120</v>
      </c>
      <c r="H55" s="202">
        <v>0</v>
      </c>
      <c r="I55" s="202">
        <v>30</v>
      </c>
      <c r="J55" s="202">
        <v>0</v>
      </c>
      <c r="K55" s="202">
        <v>276.5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34</v>
      </c>
      <c r="D56" s="26">
        <v>10</v>
      </c>
      <c r="E56" s="26">
        <v>0</v>
      </c>
      <c r="F56" s="26">
        <v>0</v>
      </c>
      <c r="G56" s="202">
        <v>120</v>
      </c>
      <c r="H56" s="202">
        <v>0</v>
      </c>
      <c r="I56" s="202">
        <v>30</v>
      </c>
      <c r="J56" s="202">
        <v>0</v>
      </c>
      <c r="K56" s="202">
        <v>276.5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34</v>
      </c>
      <c r="D57" s="26">
        <v>30</v>
      </c>
      <c r="E57" s="26">
        <v>0</v>
      </c>
      <c r="F57" s="26">
        <v>0</v>
      </c>
      <c r="G57" s="202">
        <v>120</v>
      </c>
      <c r="H57" s="202">
        <v>0</v>
      </c>
      <c r="I57" s="202">
        <v>30</v>
      </c>
      <c r="J57" s="202">
        <v>0</v>
      </c>
      <c r="K57" s="202">
        <v>279.42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34</v>
      </c>
      <c r="D58" s="26">
        <v>30</v>
      </c>
      <c r="E58" s="26">
        <v>0</v>
      </c>
      <c r="F58" s="26">
        <v>0</v>
      </c>
      <c r="G58" s="202">
        <v>120</v>
      </c>
      <c r="H58" s="202">
        <v>0</v>
      </c>
      <c r="I58" s="202">
        <v>30</v>
      </c>
      <c r="J58" s="202">
        <v>0</v>
      </c>
      <c r="K58" s="202">
        <v>279.42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34</v>
      </c>
      <c r="D59" s="26">
        <v>30</v>
      </c>
      <c r="E59" s="26">
        <v>0</v>
      </c>
      <c r="F59" s="26">
        <v>0</v>
      </c>
      <c r="G59" s="202">
        <v>120</v>
      </c>
      <c r="H59" s="202">
        <v>0</v>
      </c>
      <c r="I59" s="202">
        <v>30</v>
      </c>
      <c r="J59" s="202">
        <v>0</v>
      </c>
      <c r="K59" s="202">
        <v>276.42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34</v>
      </c>
      <c r="D60" s="26">
        <v>30</v>
      </c>
      <c r="E60" s="26">
        <v>0</v>
      </c>
      <c r="F60" s="26">
        <v>0</v>
      </c>
      <c r="G60" s="202">
        <v>120</v>
      </c>
      <c r="H60" s="202">
        <v>0</v>
      </c>
      <c r="I60" s="202">
        <v>30</v>
      </c>
      <c r="J60" s="202">
        <v>0</v>
      </c>
      <c r="K60" s="202">
        <v>276.42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34</v>
      </c>
      <c r="J61" s="202">
        <v>0</v>
      </c>
      <c r="K61" s="202">
        <v>276.42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34</v>
      </c>
      <c r="J62" s="202">
        <v>0</v>
      </c>
      <c r="K62" s="202">
        <v>276.42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38</v>
      </c>
      <c r="J63" s="202">
        <v>0</v>
      </c>
      <c r="K63" s="202">
        <v>276.42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38</v>
      </c>
      <c r="J64" s="202">
        <v>0</v>
      </c>
      <c r="K64" s="202">
        <v>276.42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38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38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38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38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38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38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36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36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36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36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36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36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36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36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36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36</v>
      </c>
      <c r="J80" s="202">
        <v>0</v>
      </c>
      <c r="K80" s="202">
        <v>294.10000000000002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36</v>
      </c>
      <c r="J81" s="202">
        <v>0</v>
      </c>
      <c r="K81" s="202">
        <v>294.10000000000002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36</v>
      </c>
      <c r="J82" s="202">
        <v>0</v>
      </c>
      <c r="K82" s="202">
        <v>294.10000000000002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36</v>
      </c>
      <c r="J83" s="202">
        <v>0</v>
      </c>
      <c r="K83" s="202">
        <v>294.10000000000002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36</v>
      </c>
      <c r="J84" s="202">
        <v>0</v>
      </c>
      <c r="K84" s="202">
        <v>294.10000000000002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36</v>
      </c>
      <c r="J85" s="202">
        <v>0</v>
      </c>
      <c r="K85" s="202">
        <v>295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33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36</v>
      </c>
      <c r="J86" s="202">
        <v>0</v>
      </c>
      <c r="K86" s="202">
        <v>294.10000000000002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33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36</v>
      </c>
      <c r="J87" s="202">
        <v>0</v>
      </c>
      <c r="K87" s="202">
        <v>294.10000000000002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33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36</v>
      </c>
      <c r="J88" s="202">
        <v>0</v>
      </c>
      <c r="K88" s="202">
        <v>294.10000000000002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33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36</v>
      </c>
      <c r="J89" s="202">
        <v>0</v>
      </c>
      <c r="K89" s="202">
        <v>294.10000000000002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33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36</v>
      </c>
      <c r="J90" s="202">
        <v>0</v>
      </c>
      <c r="K90" s="202">
        <v>295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33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36</v>
      </c>
      <c r="J91" s="202">
        <v>0</v>
      </c>
      <c r="K91" s="202">
        <v>300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33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36</v>
      </c>
      <c r="J92" s="202">
        <v>0</v>
      </c>
      <c r="K92" s="202">
        <v>294.10000000000002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33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36</v>
      </c>
      <c r="J93" s="202">
        <v>0</v>
      </c>
      <c r="K93" s="202">
        <v>274.5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33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36</v>
      </c>
      <c r="J94" s="202">
        <v>0</v>
      </c>
      <c r="K94" s="202">
        <v>274.5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33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36</v>
      </c>
      <c r="J95" s="202">
        <v>0</v>
      </c>
      <c r="K95" s="202">
        <v>274.5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33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36</v>
      </c>
      <c r="J96" s="202">
        <v>0</v>
      </c>
      <c r="K96" s="202">
        <v>280.5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33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36</v>
      </c>
      <c r="J97" s="202">
        <v>0</v>
      </c>
      <c r="K97" s="202">
        <v>300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33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36</v>
      </c>
      <c r="J98" s="202">
        <v>0</v>
      </c>
      <c r="K98" s="202">
        <v>300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0.81325000000000003</v>
      </c>
      <c r="D99" s="156">
        <f t="shared" si="0"/>
        <v>0.04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0.78525</v>
      </c>
      <c r="J99" s="156">
        <f t="shared" si="0"/>
        <v>0</v>
      </c>
      <c r="K99" s="156">
        <f t="shared" si="0"/>
        <v>6.8903449999999937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18.45</v>
      </c>
      <c r="D3" s="202">
        <v>0</v>
      </c>
      <c r="E3" s="202">
        <v>0</v>
      </c>
      <c r="F3" s="202">
        <v>0</v>
      </c>
      <c r="G3" s="202">
        <v>14.31</v>
      </c>
      <c r="H3" s="202">
        <v>0</v>
      </c>
      <c r="I3" s="202">
        <v>36.590000000000003</v>
      </c>
      <c r="J3" s="202">
        <v>1.92</v>
      </c>
      <c r="K3" s="202">
        <v>5.39</v>
      </c>
      <c r="L3" s="202">
        <v>4.25</v>
      </c>
      <c r="M3" s="202">
        <v>-20.34</v>
      </c>
      <c r="N3" s="202">
        <v>-24.52</v>
      </c>
      <c r="O3" s="202">
        <v>-23.03</v>
      </c>
      <c r="P3" s="202">
        <v>0.91</v>
      </c>
      <c r="Q3" s="202">
        <v>0.16</v>
      </c>
      <c r="R3" s="202">
        <v>-25.13</v>
      </c>
      <c r="S3" s="202">
        <v>0.39</v>
      </c>
      <c r="T3" s="202">
        <v>0</v>
      </c>
      <c r="U3" s="202">
        <v>1.74</v>
      </c>
      <c r="V3" s="202">
        <v>0.3</v>
      </c>
      <c r="W3" s="202">
        <v>0.62</v>
      </c>
      <c r="X3" s="202">
        <v>-47.94</v>
      </c>
      <c r="Y3" s="202">
        <v>0</v>
      </c>
      <c r="Z3" s="202">
        <v>4.0999999999999996</v>
      </c>
      <c r="AA3" s="202">
        <v>0</v>
      </c>
      <c r="AB3" s="202">
        <v>0</v>
      </c>
      <c r="AC3" s="202">
        <v>5.66</v>
      </c>
      <c r="AD3" s="202">
        <v>12.46</v>
      </c>
      <c r="AE3" s="202">
        <v>0</v>
      </c>
      <c r="AF3" s="202">
        <v>0</v>
      </c>
      <c r="AG3" s="202">
        <v>0</v>
      </c>
      <c r="AH3" s="202">
        <v>0</v>
      </c>
      <c r="AI3" s="202">
        <v>45.89</v>
      </c>
      <c r="AJ3" s="202">
        <v>0</v>
      </c>
      <c r="AK3" s="202">
        <v>-16.53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18.45</v>
      </c>
      <c r="D4" s="202">
        <v>0</v>
      </c>
      <c r="E4" s="202">
        <v>0</v>
      </c>
      <c r="F4" s="202">
        <v>0</v>
      </c>
      <c r="G4" s="202">
        <v>14.31</v>
      </c>
      <c r="H4" s="202">
        <v>0</v>
      </c>
      <c r="I4" s="202">
        <v>36.590000000000003</v>
      </c>
      <c r="J4" s="202">
        <v>1.92</v>
      </c>
      <c r="K4" s="202">
        <v>5.39</v>
      </c>
      <c r="L4" s="202">
        <v>4.25</v>
      </c>
      <c r="M4" s="202">
        <v>-20.34</v>
      </c>
      <c r="N4" s="202">
        <v>-24.52</v>
      </c>
      <c r="O4" s="202">
        <v>-23.03</v>
      </c>
      <c r="P4" s="202">
        <v>0.91</v>
      </c>
      <c r="Q4" s="202">
        <v>0.16</v>
      </c>
      <c r="R4" s="202">
        <v>-25.13</v>
      </c>
      <c r="S4" s="202">
        <v>0.39</v>
      </c>
      <c r="T4" s="202">
        <v>0</v>
      </c>
      <c r="U4" s="202">
        <v>1.74</v>
      </c>
      <c r="V4" s="202">
        <v>0.3</v>
      </c>
      <c r="W4" s="202">
        <v>0.62</v>
      </c>
      <c r="X4" s="202">
        <v>-47.94</v>
      </c>
      <c r="Y4" s="202">
        <v>0</v>
      </c>
      <c r="Z4" s="202">
        <v>4.0999999999999996</v>
      </c>
      <c r="AA4" s="202">
        <v>0</v>
      </c>
      <c r="AB4" s="202">
        <v>0</v>
      </c>
      <c r="AC4" s="202">
        <v>5.66</v>
      </c>
      <c r="AD4" s="202">
        <v>12.46</v>
      </c>
      <c r="AE4" s="202">
        <v>0</v>
      </c>
      <c r="AF4" s="202">
        <v>0</v>
      </c>
      <c r="AG4" s="202">
        <v>0</v>
      </c>
      <c r="AH4" s="202">
        <v>0</v>
      </c>
      <c r="AI4" s="202">
        <v>45.89</v>
      </c>
      <c r="AJ4" s="202">
        <v>0</v>
      </c>
      <c r="AK4" s="202">
        <v>-16.53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18.45</v>
      </c>
      <c r="D5" s="202">
        <v>0</v>
      </c>
      <c r="E5" s="202">
        <v>0</v>
      </c>
      <c r="F5" s="202">
        <v>0</v>
      </c>
      <c r="G5" s="202">
        <v>14.31</v>
      </c>
      <c r="H5" s="202">
        <v>0</v>
      </c>
      <c r="I5" s="202">
        <v>36.590000000000003</v>
      </c>
      <c r="J5" s="202">
        <v>1.92</v>
      </c>
      <c r="K5" s="202">
        <v>5.39</v>
      </c>
      <c r="L5" s="202">
        <v>4.25</v>
      </c>
      <c r="M5" s="202">
        <v>-20.34</v>
      </c>
      <c r="N5" s="202">
        <v>-24.52</v>
      </c>
      <c r="O5" s="202">
        <v>-23.03</v>
      </c>
      <c r="P5" s="202">
        <v>0.91</v>
      </c>
      <c r="Q5" s="202">
        <v>-6.41</v>
      </c>
      <c r="R5" s="202">
        <v>-25.13</v>
      </c>
      <c r="S5" s="202">
        <v>-12.25</v>
      </c>
      <c r="T5" s="202">
        <v>0</v>
      </c>
      <c r="U5" s="202">
        <v>1.74</v>
      </c>
      <c r="V5" s="202">
        <v>0.3</v>
      </c>
      <c r="W5" s="202">
        <v>0.62</v>
      </c>
      <c r="X5" s="202">
        <v>-47.94</v>
      </c>
      <c r="Y5" s="202">
        <v>0</v>
      </c>
      <c r="Z5" s="202">
        <v>4.0999999999999996</v>
      </c>
      <c r="AA5" s="202">
        <v>0</v>
      </c>
      <c r="AB5" s="202">
        <v>0</v>
      </c>
      <c r="AC5" s="202">
        <v>5.66</v>
      </c>
      <c r="AD5" s="202">
        <v>12.46</v>
      </c>
      <c r="AE5" s="202">
        <v>0</v>
      </c>
      <c r="AF5" s="202">
        <v>0</v>
      </c>
      <c r="AG5" s="202">
        <v>0</v>
      </c>
      <c r="AH5" s="202">
        <v>0</v>
      </c>
      <c r="AI5" s="202">
        <v>45.89</v>
      </c>
      <c r="AJ5" s="202">
        <v>0</v>
      </c>
      <c r="AK5" s="202">
        <v>-16.53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18.45</v>
      </c>
      <c r="D6" s="202">
        <v>0</v>
      </c>
      <c r="E6" s="202">
        <v>0</v>
      </c>
      <c r="F6" s="202">
        <v>0</v>
      </c>
      <c r="G6" s="202">
        <v>14.31</v>
      </c>
      <c r="H6" s="202">
        <v>0</v>
      </c>
      <c r="I6" s="202">
        <v>36.590000000000003</v>
      </c>
      <c r="J6" s="202">
        <v>1.92</v>
      </c>
      <c r="K6" s="202">
        <v>5.39</v>
      </c>
      <c r="L6" s="202">
        <v>4.25</v>
      </c>
      <c r="M6" s="202">
        <v>-20.34</v>
      </c>
      <c r="N6" s="202">
        <v>-24.52</v>
      </c>
      <c r="O6" s="202">
        <v>-23.03</v>
      </c>
      <c r="P6" s="202">
        <v>0.91</v>
      </c>
      <c r="Q6" s="202">
        <v>-6.41</v>
      </c>
      <c r="R6" s="202">
        <v>-25.13</v>
      </c>
      <c r="S6" s="202">
        <v>-12.25</v>
      </c>
      <c r="T6" s="202">
        <v>0</v>
      </c>
      <c r="U6" s="202">
        <v>1.74</v>
      </c>
      <c r="V6" s="202">
        <v>0.3</v>
      </c>
      <c r="W6" s="202">
        <v>0.62</v>
      </c>
      <c r="X6" s="202">
        <v>-47.94</v>
      </c>
      <c r="Y6" s="202">
        <v>0</v>
      </c>
      <c r="Z6" s="202">
        <v>4.0999999999999996</v>
      </c>
      <c r="AA6" s="202">
        <v>0</v>
      </c>
      <c r="AB6" s="202">
        <v>0</v>
      </c>
      <c r="AC6" s="202">
        <v>5.66</v>
      </c>
      <c r="AD6" s="202">
        <v>12.46</v>
      </c>
      <c r="AE6" s="202">
        <v>0</v>
      </c>
      <c r="AF6" s="202">
        <v>0</v>
      </c>
      <c r="AG6" s="202">
        <v>0</v>
      </c>
      <c r="AH6" s="202">
        <v>0</v>
      </c>
      <c r="AI6" s="202">
        <v>45.89</v>
      </c>
      <c r="AJ6" s="202">
        <v>0</v>
      </c>
      <c r="AK6" s="202">
        <v>-16.86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18.45</v>
      </c>
      <c r="D7" s="202">
        <v>0</v>
      </c>
      <c r="E7" s="202">
        <v>0</v>
      </c>
      <c r="F7" s="202">
        <v>0</v>
      </c>
      <c r="G7" s="202">
        <v>14.31</v>
      </c>
      <c r="H7" s="202">
        <v>0</v>
      </c>
      <c r="I7" s="202">
        <v>36.590000000000003</v>
      </c>
      <c r="J7" s="202">
        <v>1.92</v>
      </c>
      <c r="K7" s="202">
        <v>5.39</v>
      </c>
      <c r="L7" s="202">
        <v>4.25</v>
      </c>
      <c r="M7" s="202">
        <v>-20.34</v>
      </c>
      <c r="N7" s="202">
        <v>-24.52</v>
      </c>
      <c r="O7" s="202">
        <v>-23.03</v>
      </c>
      <c r="P7" s="202">
        <v>0.91</v>
      </c>
      <c r="Q7" s="202">
        <v>-6.41</v>
      </c>
      <c r="R7" s="202">
        <v>-25.13</v>
      </c>
      <c r="S7" s="202">
        <v>-12.25</v>
      </c>
      <c r="T7" s="202">
        <v>0</v>
      </c>
      <c r="U7" s="202">
        <v>1.74</v>
      </c>
      <c r="V7" s="202">
        <v>0.3</v>
      </c>
      <c r="W7" s="202">
        <v>0.62</v>
      </c>
      <c r="X7" s="202">
        <v>-47.94</v>
      </c>
      <c r="Y7" s="202">
        <v>0</v>
      </c>
      <c r="Z7" s="202">
        <v>4.0999999999999996</v>
      </c>
      <c r="AA7" s="202">
        <v>0</v>
      </c>
      <c r="AB7" s="202">
        <v>0</v>
      </c>
      <c r="AC7" s="202">
        <v>5.66</v>
      </c>
      <c r="AD7" s="202">
        <v>12.46</v>
      </c>
      <c r="AE7" s="202">
        <v>0</v>
      </c>
      <c r="AF7" s="202">
        <v>0</v>
      </c>
      <c r="AG7" s="202">
        <v>0</v>
      </c>
      <c r="AH7" s="202">
        <v>0</v>
      </c>
      <c r="AI7" s="202">
        <v>45.89</v>
      </c>
      <c r="AJ7" s="202">
        <v>0</v>
      </c>
      <c r="AK7" s="202">
        <v>-25.31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18.45</v>
      </c>
      <c r="D8" s="202">
        <v>0</v>
      </c>
      <c r="E8" s="202">
        <v>0</v>
      </c>
      <c r="F8" s="202">
        <v>0</v>
      </c>
      <c r="G8" s="202">
        <v>14.31</v>
      </c>
      <c r="H8" s="202">
        <v>0</v>
      </c>
      <c r="I8" s="202">
        <v>36.590000000000003</v>
      </c>
      <c r="J8" s="202">
        <v>1.92</v>
      </c>
      <c r="K8" s="202">
        <v>5.39</v>
      </c>
      <c r="L8" s="202">
        <v>4.25</v>
      </c>
      <c r="M8" s="202">
        <v>-20.34</v>
      </c>
      <c r="N8" s="202">
        <v>-24.52</v>
      </c>
      <c r="O8" s="202">
        <v>-23.03</v>
      </c>
      <c r="P8" s="202">
        <v>0.91</v>
      </c>
      <c r="Q8" s="202">
        <v>-6.41</v>
      </c>
      <c r="R8" s="202">
        <v>-25.13</v>
      </c>
      <c r="S8" s="202">
        <v>-12.25</v>
      </c>
      <c r="T8" s="202">
        <v>0</v>
      </c>
      <c r="U8" s="202">
        <v>1.74</v>
      </c>
      <c r="V8" s="202">
        <v>0.3</v>
      </c>
      <c r="W8" s="202">
        <v>0.62</v>
      </c>
      <c r="X8" s="202">
        <v>-47.94</v>
      </c>
      <c r="Y8" s="202">
        <v>0</v>
      </c>
      <c r="Z8" s="202">
        <v>4.0999999999999996</v>
      </c>
      <c r="AA8" s="202">
        <v>0</v>
      </c>
      <c r="AB8" s="202">
        <v>0</v>
      </c>
      <c r="AC8" s="202">
        <v>5.66</v>
      </c>
      <c r="AD8" s="202">
        <v>12.46</v>
      </c>
      <c r="AE8" s="202">
        <v>0</v>
      </c>
      <c r="AF8" s="202">
        <v>0</v>
      </c>
      <c r="AG8" s="202">
        <v>0</v>
      </c>
      <c r="AH8" s="202">
        <v>0</v>
      </c>
      <c r="AI8" s="202">
        <v>45.89</v>
      </c>
      <c r="AJ8" s="202">
        <v>0</v>
      </c>
      <c r="AK8" s="202">
        <v>-25.63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18.45</v>
      </c>
      <c r="D9" s="202">
        <v>0</v>
      </c>
      <c r="E9" s="202">
        <v>0</v>
      </c>
      <c r="F9" s="202">
        <v>0</v>
      </c>
      <c r="G9" s="202">
        <v>14.31</v>
      </c>
      <c r="H9" s="202">
        <v>0</v>
      </c>
      <c r="I9" s="202">
        <v>36.590000000000003</v>
      </c>
      <c r="J9" s="202">
        <v>1.92</v>
      </c>
      <c r="K9" s="202">
        <v>5.39</v>
      </c>
      <c r="L9" s="202">
        <v>4.25</v>
      </c>
      <c r="M9" s="202">
        <v>-20.29</v>
      </c>
      <c r="N9" s="202">
        <v>-24.52</v>
      </c>
      <c r="O9" s="202">
        <v>-23.03</v>
      </c>
      <c r="P9" s="202">
        <v>0.91</v>
      </c>
      <c r="Q9" s="202">
        <v>-6.41</v>
      </c>
      <c r="R9" s="202">
        <v>-25.13</v>
      </c>
      <c r="S9" s="202">
        <v>-12.25</v>
      </c>
      <c r="T9" s="202">
        <v>0</v>
      </c>
      <c r="U9" s="202">
        <v>1.74</v>
      </c>
      <c r="V9" s="202">
        <v>0.3</v>
      </c>
      <c r="W9" s="202">
        <v>0.62</v>
      </c>
      <c r="X9" s="202">
        <v>-47.94</v>
      </c>
      <c r="Y9" s="202">
        <v>0</v>
      </c>
      <c r="Z9" s="202">
        <v>4.0999999999999996</v>
      </c>
      <c r="AA9" s="202">
        <v>0</v>
      </c>
      <c r="AB9" s="202">
        <v>0</v>
      </c>
      <c r="AC9" s="202">
        <v>4.16</v>
      </c>
      <c r="AD9" s="202">
        <v>12.46</v>
      </c>
      <c r="AE9" s="202">
        <v>0</v>
      </c>
      <c r="AF9" s="202">
        <v>0</v>
      </c>
      <c r="AG9" s="202">
        <v>0</v>
      </c>
      <c r="AH9" s="202">
        <v>0</v>
      </c>
      <c r="AI9" s="202">
        <v>42.75</v>
      </c>
      <c r="AJ9" s="202">
        <v>0</v>
      </c>
      <c r="AK9" s="202">
        <v>-25.63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18.45</v>
      </c>
      <c r="D10" s="202">
        <v>0</v>
      </c>
      <c r="E10" s="202">
        <v>0</v>
      </c>
      <c r="F10" s="202">
        <v>0</v>
      </c>
      <c r="G10" s="202">
        <v>14.31</v>
      </c>
      <c r="H10" s="202">
        <v>0</v>
      </c>
      <c r="I10" s="202">
        <v>36.590000000000003</v>
      </c>
      <c r="J10" s="202">
        <v>1.92</v>
      </c>
      <c r="K10" s="202">
        <v>5.39</v>
      </c>
      <c r="L10" s="202">
        <v>4.25</v>
      </c>
      <c r="M10" s="202">
        <v>-20.29</v>
      </c>
      <c r="N10" s="202">
        <v>-24.52</v>
      </c>
      <c r="O10" s="202">
        <v>-23.03</v>
      </c>
      <c r="P10" s="202">
        <v>0.91</v>
      </c>
      <c r="Q10" s="202">
        <v>-6.41</v>
      </c>
      <c r="R10" s="202">
        <v>-25.13</v>
      </c>
      <c r="S10" s="202">
        <v>-12.25</v>
      </c>
      <c r="T10" s="202">
        <v>0</v>
      </c>
      <c r="U10" s="202">
        <v>1.74</v>
      </c>
      <c r="V10" s="202">
        <v>0.3</v>
      </c>
      <c r="W10" s="202">
        <v>0.62</v>
      </c>
      <c r="X10" s="202">
        <v>-47.94</v>
      </c>
      <c r="Y10" s="202">
        <v>0</v>
      </c>
      <c r="Z10" s="202">
        <v>4.0999999999999996</v>
      </c>
      <c r="AA10" s="202">
        <v>0</v>
      </c>
      <c r="AB10" s="202">
        <v>0</v>
      </c>
      <c r="AC10" s="202">
        <v>5.66</v>
      </c>
      <c r="AD10" s="202">
        <v>12.46</v>
      </c>
      <c r="AE10" s="202">
        <v>0</v>
      </c>
      <c r="AF10" s="202">
        <v>0</v>
      </c>
      <c r="AG10" s="202">
        <v>0</v>
      </c>
      <c r="AH10" s="202">
        <v>0</v>
      </c>
      <c r="AI10" s="202">
        <v>46.42</v>
      </c>
      <c r="AJ10" s="202">
        <v>0</v>
      </c>
      <c r="AK10" s="202">
        <v>-42.24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18.45</v>
      </c>
      <c r="D11" s="202">
        <v>0</v>
      </c>
      <c r="E11" s="202">
        <v>0</v>
      </c>
      <c r="F11" s="202">
        <v>0</v>
      </c>
      <c r="G11" s="202">
        <v>14.31</v>
      </c>
      <c r="H11" s="202">
        <v>0</v>
      </c>
      <c r="I11" s="202">
        <v>36.590000000000003</v>
      </c>
      <c r="J11" s="202">
        <v>1.92</v>
      </c>
      <c r="K11" s="202">
        <v>5.39</v>
      </c>
      <c r="L11" s="202">
        <v>4.25</v>
      </c>
      <c r="M11" s="202">
        <v>-20.29</v>
      </c>
      <c r="N11" s="202">
        <v>-24.52</v>
      </c>
      <c r="O11" s="202">
        <v>-23.03</v>
      </c>
      <c r="P11" s="202">
        <v>0.91</v>
      </c>
      <c r="Q11" s="202">
        <v>-6.4</v>
      </c>
      <c r="R11" s="202">
        <v>-25.13</v>
      </c>
      <c r="S11" s="202">
        <v>-12.25</v>
      </c>
      <c r="T11" s="202">
        <v>0</v>
      </c>
      <c r="U11" s="202">
        <v>1.74</v>
      </c>
      <c r="V11" s="202">
        <v>0.3</v>
      </c>
      <c r="W11" s="202">
        <v>0.62</v>
      </c>
      <c r="X11" s="202">
        <v>-47.94</v>
      </c>
      <c r="Y11" s="202">
        <v>0</v>
      </c>
      <c r="Z11" s="202">
        <v>4.0999999999999996</v>
      </c>
      <c r="AA11" s="202">
        <v>0</v>
      </c>
      <c r="AB11" s="202">
        <v>0</v>
      </c>
      <c r="AC11" s="202">
        <v>5.66</v>
      </c>
      <c r="AD11" s="202">
        <v>12.46</v>
      </c>
      <c r="AE11" s="202">
        <v>0</v>
      </c>
      <c r="AF11" s="202">
        <v>0</v>
      </c>
      <c r="AG11" s="202">
        <v>0</v>
      </c>
      <c r="AH11" s="202">
        <v>0</v>
      </c>
      <c r="AI11" s="202">
        <v>46.42</v>
      </c>
      <c r="AJ11" s="202">
        <v>0</v>
      </c>
      <c r="AK11" s="202">
        <v>-44.6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18.45</v>
      </c>
      <c r="D12" s="202">
        <v>0</v>
      </c>
      <c r="E12" s="202">
        <v>0</v>
      </c>
      <c r="F12" s="202">
        <v>0</v>
      </c>
      <c r="G12" s="202">
        <v>14.31</v>
      </c>
      <c r="H12" s="202">
        <v>0</v>
      </c>
      <c r="I12" s="202">
        <v>36.590000000000003</v>
      </c>
      <c r="J12" s="202">
        <v>1.92</v>
      </c>
      <c r="K12" s="202">
        <v>5.39</v>
      </c>
      <c r="L12" s="202">
        <v>4.25</v>
      </c>
      <c r="M12" s="202">
        <v>-20.29</v>
      </c>
      <c r="N12" s="202">
        <v>-24.52</v>
      </c>
      <c r="O12" s="202">
        <v>-23.03</v>
      </c>
      <c r="P12" s="202">
        <v>0.91</v>
      </c>
      <c r="Q12" s="202">
        <v>-6.4</v>
      </c>
      <c r="R12" s="202">
        <v>-25.13</v>
      </c>
      <c r="S12" s="202">
        <v>-12.25</v>
      </c>
      <c r="T12" s="202">
        <v>0</v>
      </c>
      <c r="U12" s="202">
        <v>1.74</v>
      </c>
      <c r="V12" s="202">
        <v>0.3</v>
      </c>
      <c r="W12" s="202">
        <v>0.62</v>
      </c>
      <c r="X12" s="202">
        <v>-47.94</v>
      </c>
      <c r="Y12" s="202">
        <v>0</v>
      </c>
      <c r="Z12" s="202">
        <v>4.0999999999999996</v>
      </c>
      <c r="AA12" s="202">
        <v>0</v>
      </c>
      <c r="AB12" s="202">
        <v>0</v>
      </c>
      <c r="AC12" s="202">
        <v>5.99</v>
      </c>
      <c r="AD12" s="202">
        <v>12.46</v>
      </c>
      <c r="AE12" s="202">
        <v>0</v>
      </c>
      <c r="AF12" s="202">
        <v>0</v>
      </c>
      <c r="AG12" s="202">
        <v>0</v>
      </c>
      <c r="AH12" s="202">
        <v>0</v>
      </c>
      <c r="AI12" s="202">
        <v>45.63</v>
      </c>
      <c r="AJ12" s="202">
        <v>0</v>
      </c>
      <c r="AK12" s="202">
        <v>-49.27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18.45</v>
      </c>
      <c r="D13" s="202">
        <v>0</v>
      </c>
      <c r="E13" s="202">
        <v>0</v>
      </c>
      <c r="F13" s="202">
        <v>0</v>
      </c>
      <c r="G13" s="202">
        <v>14.31</v>
      </c>
      <c r="H13" s="202">
        <v>0</v>
      </c>
      <c r="I13" s="202">
        <v>36.590000000000003</v>
      </c>
      <c r="J13" s="202">
        <v>1.92</v>
      </c>
      <c r="K13" s="202">
        <v>5.39</v>
      </c>
      <c r="L13" s="202">
        <v>4.25</v>
      </c>
      <c r="M13" s="202">
        <v>-20.29</v>
      </c>
      <c r="N13" s="202">
        <v>-24.52</v>
      </c>
      <c r="O13" s="202">
        <v>-23.03</v>
      </c>
      <c r="P13" s="202">
        <v>0.91</v>
      </c>
      <c r="Q13" s="202">
        <v>-6.4</v>
      </c>
      <c r="R13" s="202">
        <v>-25.13</v>
      </c>
      <c r="S13" s="202">
        <v>-12.25</v>
      </c>
      <c r="T13" s="202">
        <v>0</v>
      </c>
      <c r="U13" s="202">
        <v>1.74</v>
      </c>
      <c r="V13" s="202">
        <v>0.3</v>
      </c>
      <c r="W13" s="202">
        <v>0.62</v>
      </c>
      <c r="X13" s="202">
        <v>-47.94</v>
      </c>
      <c r="Y13" s="202">
        <v>0</v>
      </c>
      <c r="Z13" s="202">
        <v>4.0999999999999996</v>
      </c>
      <c r="AA13" s="202">
        <v>0</v>
      </c>
      <c r="AB13" s="202">
        <v>0</v>
      </c>
      <c r="AC13" s="202">
        <v>5.13</v>
      </c>
      <c r="AD13" s="202">
        <v>12.46</v>
      </c>
      <c r="AE13" s="202">
        <v>0</v>
      </c>
      <c r="AF13" s="202">
        <v>0</v>
      </c>
      <c r="AG13" s="202">
        <v>0</v>
      </c>
      <c r="AH13" s="202">
        <v>0</v>
      </c>
      <c r="AI13" s="202">
        <v>42.75</v>
      </c>
      <c r="AJ13" s="202">
        <v>0</v>
      </c>
      <c r="AK13" s="202">
        <v>-49.27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18.45</v>
      </c>
      <c r="D14" s="202">
        <v>0</v>
      </c>
      <c r="E14" s="202">
        <v>0</v>
      </c>
      <c r="F14" s="202">
        <v>0</v>
      </c>
      <c r="G14" s="202">
        <v>14.31</v>
      </c>
      <c r="H14" s="202">
        <v>0</v>
      </c>
      <c r="I14" s="202">
        <v>36.590000000000003</v>
      </c>
      <c r="J14" s="202">
        <v>1.92</v>
      </c>
      <c r="K14" s="202">
        <v>5.39</v>
      </c>
      <c r="L14" s="202">
        <v>4.25</v>
      </c>
      <c r="M14" s="202">
        <v>-20.29</v>
      </c>
      <c r="N14" s="202">
        <v>-24.52</v>
      </c>
      <c r="O14" s="202">
        <v>-23.03</v>
      </c>
      <c r="P14" s="202">
        <v>0.91</v>
      </c>
      <c r="Q14" s="202">
        <v>-6.4</v>
      </c>
      <c r="R14" s="202">
        <v>-25.13</v>
      </c>
      <c r="S14" s="202">
        <v>-12.25</v>
      </c>
      <c r="T14" s="202">
        <v>0</v>
      </c>
      <c r="U14" s="202">
        <v>1.74</v>
      </c>
      <c r="V14" s="202">
        <v>0.3</v>
      </c>
      <c r="W14" s="202">
        <v>0.62</v>
      </c>
      <c r="X14" s="202">
        <v>-47.94</v>
      </c>
      <c r="Y14" s="202">
        <v>0</v>
      </c>
      <c r="Z14" s="202">
        <v>4.0999999999999996</v>
      </c>
      <c r="AA14" s="202">
        <v>0</v>
      </c>
      <c r="AB14" s="202">
        <v>0</v>
      </c>
      <c r="AC14" s="202">
        <v>5.13</v>
      </c>
      <c r="AD14" s="202">
        <v>12.46</v>
      </c>
      <c r="AE14" s="202">
        <v>0</v>
      </c>
      <c r="AF14" s="202">
        <v>0</v>
      </c>
      <c r="AG14" s="202">
        <v>0</v>
      </c>
      <c r="AH14" s="202">
        <v>0</v>
      </c>
      <c r="AI14" s="202">
        <v>42.75</v>
      </c>
      <c r="AJ14" s="202">
        <v>0</v>
      </c>
      <c r="AK14" s="202">
        <v>-49.27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18.45</v>
      </c>
      <c r="D15" s="202">
        <v>0</v>
      </c>
      <c r="E15" s="202">
        <v>0</v>
      </c>
      <c r="F15" s="202">
        <v>0</v>
      </c>
      <c r="G15" s="202">
        <v>14.31</v>
      </c>
      <c r="H15" s="202">
        <v>0</v>
      </c>
      <c r="I15" s="202">
        <v>36.590000000000003</v>
      </c>
      <c r="J15" s="202">
        <v>1.92</v>
      </c>
      <c r="K15" s="202">
        <v>5.39</v>
      </c>
      <c r="L15" s="202">
        <v>4.25</v>
      </c>
      <c r="M15" s="202">
        <v>-20.29</v>
      </c>
      <c r="N15" s="202">
        <v>-24.52</v>
      </c>
      <c r="O15" s="202">
        <v>-23.03</v>
      </c>
      <c r="P15" s="202">
        <v>0.91</v>
      </c>
      <c r="Q15" s="202">
        <v>-7.75</v>
      </c>
      <c r="R15" s="202">
        <v>-33.49</v>
      </c>
      <c r="S15" s="202">
        <v>-18.350000000000001</v>
      </c>
      <c r="T15" s="202">
        <v>0</v>
      </c>
      <c r="U15" s="202">
        <v>1.74</v>
      </c>
      <c r="V15" s="202">
        <v>0.3</v>
      </c>
      <c r="W15" s="202">
        <v>0.62</v>
      </c>
      <c r="X15" s="202">
        <v>-47.94</v>
      </c>
      <c r="Y15" s="202">
        <v>0</v>
      </c>
      <c r="Z15" s="202">
        <v>4.09</v>
      </c>
      <c r="AA15" s="202">
        <v>0</v>
      </c>
      <c r="AB15" s="202">
        <v>0</v>
      </c>
      <c r="AC15" s="202">
        <v>5.99</v>
      </c>
      <c r="AD15" s="202">
        <v>12.46</v>
      </c>
      <c r="AE15" s="202">
        <v>0</v>
      </c>
      <c r="AF15" s="202">
        <v>0</v>
      </c>
      <c r="AG15" s="202">
        <v>0</v>
      </c>
      <c r="AH15" s="202">
        <v>0</v>
      </c>
      <c r="AI15" s="202">
        <v>43.09</v>
      </c>
      <c r="AJ15" s="202">
        <v>0</v>
      </c>
      <c r="AK15" s="202">
        <v>-49.27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18.45</v>
      </c>
      <c r="D16" s="202">
        <v>0</v>
      </c>
      <c r="E16" s="202">
        <v>0</v>
      </c>
      <c r="F16" s="202">
        <v>0</v>
      </c>
      <c r="G16" s="202">
        <v>14.31</v>
      </c>
      <c r="H16" s="202">
        <v>0</v>
      </c>
      <c r="I16" s="202">
        <v>36.590000000000003</v>
      </c>
      <c r="J16" s="202">
        <v>1.92</v>
      </c>
      <c r="K16" s="202">
        <v>5.39</v>
      </c>
      <c r="L16" s="202">
        <v>4.25</v>
      </c>
      <c r="M16" s="202">
        <v>-20.29</v>
      </c>
      <c r="N16" s="202">
        <v>-24.52</v>
      </c>
      <c r="O16" s="202">
        <v>-23.03</v>
      </c>
      <c r="P16" s="202">
        <v>0.91</v>
      </c>
      <c r="Q16" s="202">
        <v>-7.75</v>
      </c>
      <c r="R16" s="202">
        <v>-33.49</v>
      </c>
      <c r="S16" s="202">
        <v>-18.350000000000001</v>
      </c>
      <c r="T16" s="202">
        <v>0</v>
      </c>
      <c r="U16" s="202">
        <v>1.74</v>
      </c>
      <c r="V16" s="202">
        <v>0.3</v>
      </c>
      <c r="W16" s="202">
        <v>0.62</v>
      </c>
      <c r="X16" s="202">
        <v>-47.94</v>
      </c>
      <c r="Y16" s="202">
        <v>0</v>
      </c>
      <c r="Z16" s="202">
        <v>4.09</v>
      </c>
      <c r="AA16" s="202">
        <v>0</v>
      </c>
      <c r="AB16" s="202">
        <v>0</v>
      </c>
      <c r="AC16" s="202">
        <v>5.13</v>
      </c>
      <c r="AD16" s="202">
        <v>12.46</v>
      </c>
      <c r="AE16" s="202">
        <v>0</v>
      </c>
      <c r="AF16" s="202">
        <v>0</v>
      </c>
      <c r="AG16" s="202">
        <v>0</v>
      </c>
      <c r="AH16" s="202">
        <v>0</v>
      </c>
      <c r="AI16" s="202">
        <v>42.75</v>
      </c>
      <c r="AJ16" s="202">
        <v>0</v>
      </c>
      <c r="AK16" s="202">
        <v>-49.27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18.45</v>
      </c>
      <c r="D17" s="202">
        <v>0</v>
      </c>
      <c r="E17" s="202">
        <v>0</v>
      </c>
      <c r="F17" s="202">
        <v>0</v>
      </c>
      <c r="G17" s="202">
        <v>14.31</v>
      </c>
      <c r="H17" s="202">
        <v>0</v>
      </c>
      <c r="I17" s="202">
        <v>36.590000000000003</v>
      </c>
      <c r="J17" s="202">
        <v>1.92</v>
      </c>
      <c r="K17" s="202">
        <v>20.23</v>
      </c>
      <c r="L17" s="202">
        <v>4.34</v>
      </c>
      <c r="M17" s="202">
        <v>-20.29</v>
      </c>
      <c r="N17" s="202">
        <v>-24.52</v>
      </c>
      <c r="O17" s="202">
        <v>-23.03</v>
      </c>
      <c r="P17" s="202">
        <v>0.91</v>
      </c>
      <c r="Q17" s="202">
        <v>-7.75</v>
      </c>
      <c r="R17" s="202">
        <v>-33.49</v>
      </c>
      <c r="S17" s="202">
        <v>-18.350000000000001</v>
      </c>
      <c r="T17" s="202">
        <v>0</v>
      </c>
      <c r="U17" s="202">
        <v>1.74</v>
      </c>
      <c r="V17" s="202">
        <v>0.3</v>
      </c>
      <c r="W17" s="202">
        <v>0.62</v>
      </c>
      <c r="X17" s="202">
        <v>-47.94</v>
      </c>
      <c r="Y17" s="202">
        <v>0</v>
      </c>
      <c r="Z17" s="202">
        <v>4.09</v>
      </c>
      <c r="AA17" s="202">
        <v>0</v>
      </c>
      <c r="AB17" s="202">
        <v>0</v>
      </c>
      <c r="AC17" s="202">
        <v>5.99</v>
      </c>
      <c r="AD17" s="202">
        <v>12.46</v>
      </c>
      <c r="AE17" s="202">
        <v>0</v>
      </c>
      <c r="AF17" s="202">
        <v>0</v>
      </c>
      <c r="AG17" s="202">
        <v>0</v>
      </c>
      <c r="AH17" s="202">
        <v>0</v>
      </c>
      <c r="AI17" s="202">
        <v>45.63</v>
      </c>
      <c r="AJ17" s="202">
        <v>0</v>
      </c>
      <c r="AK17" s="202">
        <v>-48.4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18.45</v>
      </c>
      <c r="D18" s="202">
        <v>0</v>
      </c>
      <c r="E18" s="202">
        <v>0</v>
      </c>
      <c r="F18" s="202">
        <v>0</v>
      </c>
      <c r="G18" s="202">
        <v>14.31</v>
      </c>
      <c r="H18" s="202">
        <v>0</v>
      </c>
      <c r="I18" s="202">
        <v>36.590000000000003</v>
      </c>
      <c r="J18" s="202">
        <v>1.92</v>
      </c>
      <c r="K18" s="202">
        <v>20.23</v>
      </c>
      <c r="L18" s="202">
        <v>4.34</v>
      </c>
      <c r="M18" s="202">
        <v>-20.29</v>
      </c>
      <c r="N18" s="202">
        <v>-24.52</v>
      </c>
      <c r="O18" s="202">
        <v>-23.03</v>
      </c>
      <c r="P18" s="202">
        <v>0.91</v>
      </c>
      <c r="Q18" s="202">
        <v>-7.75</v>
      </c>
      <c r="R18" s="202">
        <v>-33.49</v>
      </c>
      <c r="S18" s="202">
        <v>-18.350000000000001</v>
      </c>
      <c r="T18" s="202">
        <v>0</v>
      </c>
      <c r="U18" s="202">
        <v>1.74</v>
      </c>
      <c r="V18" s="202">
        <v>0.3</v>
      </c>
      <c r="W18" s="202">
        <v>0.62</v>
      </c>
      <c r="X18" s="202">
        <v>-47.94</v>
      </c>
      <c r="Y18" s="202">
        <v>0</v>
      </c>
      <c r="Z18" s="202">
        <v>4.09</v>
      </c>
      <c r="AA18" s="202">
        <v>0</v>
      </c>
      <c r="AB18" s="202">
        <v>0</v>
      </c>
      <c r="AC18" s="202">
        <v>5.99</v>
      </c>
      <c r="AD18" s="202">
        <v>12.46</v>
      </c>
      <c r="AE18" s="202">
        <v>0</v>
      </c>
      <c r="AF18" s="202">
        <v>0</v>
      </c>
      <c r="AG18" s="202">
        <v>0</v>
      </c>
      <c r="AH18" s="202">
        <v>0</v>
      </c>
      <c r="AI18" s="202">
        <v>45.63</v>
      </c>
      <c r="AJ18" s="202">
        <v>0</v>
      </c>
      <c r="AK18" s="202">
        <v>-48.4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18.45</v>
      </c>
      <c r="D19" s="202">
        <v>0</v>
      </c>
      <c r="E19" s="202">
        <v>0</v>
      </c>
      <c r="F19" s="202">
        <v>0</v>
      </c>
      <c r="G19" s="202">
        <v>14.31</v>
      </c>
      <c r="H19" s="202">
        <v>0</v>
      </c>
      <c r="I19" s="202">
        <v>36.590000000000003</v>
      </c>
      <c r="J19" s="202">
        <v>1.92</v>
      </c>
      <c r="K19" s="202">
        <v>5.39</v>
      </c>
      <c r="L19" s="202">
        <v>4.25</v>
      </c>
      <c r="M19" s="202">
        <v>-20.29</v>
      </c>
      <c r="N19" s="202">
        <v>-24.52</v>
      </c>
      <c r="O19" s="202">
        <v>-23.03</v>
      </c>
      <c r="P19" s="202">
        <v>0.91</v>
      </c>
      <c r="Q19" s="202">
        <v>-7.75</v>
      </c>
      <c r="R19" s="202">
        <v>-33.49</v>
      </c>
      <c r="S19" s="202">
        <v>-18.350000000000001</v>
      </c>
      <c r="T19" s="202">
        <v>0</v>
      </c>
      <c r="U19" s="202">
        <v>1.74</v>
      </c>
      <c r="V19" s="202">
        <v>0.3</v>
      </c>
      <c r="W19" s="202">
        <v>0.62</v>
      </c>
      <c r="X19" s="202">
        <v>-47.94</v>
      </c>
      <c r="Y19" s="202">
        <v>0</v>
      </c>
      <c r="Z19" s="202">
        <v>4.09</v>
      </c>
      <c r="AA19" s="202">
        <v>0</v>
      </c>
      <c r="AB19" s="202">
        <v>0</v>
      </c>
      <c r="AC19" s="202">
        <v>5.99</v>
      </c>
      <c r="AD19" s="202">
        <v>12.46</v>
      </c>
      <c r="AE19" s="202">
        <v>0</v>
      </c>
      <c r="AF19" s="202">
        <v>0</v>
      </c>
      <c r="AG19" s="202">
        <v>0</v>
      </c>
      <c r="AH19" s="202">
        <v>0</v>
      </c>
      <c r="AI19" s="202">
        <v>42.75</v>
      </c>
      <c r="AJ19" s="202">
        <v>0</v>
      </c>
      <c r="AK19" s="202">
        <v>-48.4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18.45</v>
      </c>
      <c r="D20" s="202">
        <v>0</v>
      </c>
      <c r="E20" s="202">
        <v>0</v>
      </c>
      <c r="F20" s="202">
        <v>0</v>
      </c>
      <c r="G20" s="202">
        <v>14.31</v>
      </c>
      <c r="H20" s="202">
        <v>0</v>
      </c>
      <c r="I20" s="202">
        <v>36.590000000000003</v>
      </c>
      <c r="J20" s="202">
        <v>1.92</v>
      </c>
      <c r="K20" s="202">
        <v>5.39</v>
      </c>
      <c r="L20" s="202">
        <v>4.25</v>
      </c>
      <c r="M20" s="202">
        <v>-20.29</v>
      </c>
      <c r="N20" s="202">
        <v>-24.52</v>
      </c>
      <c r="O20" s="202">
        <v>-23.03</v>
      </c>
      <c r="P20" s="202">
        <v>0.91</v>
      </c>
      <c r="Q20" s="202">
        <v>-7.75</v>
      </c>
      <c r="R20" s="202">
        <v>-33.49</v>
      </c>
      <c r="S20" s="202">
        <v>-18.350000000000001</v>
      </c>
      <c r="T20" s="202">
        <v>0</v>
      </c>
      <c r="U20" s="202">
        <v>1.74</v>
      </c>
      <c r="V20" s="202">
        <v>0.3</v>
      </c>
      <c r="W20" s="202">
        <v>0.62</v>
      </c>
      <c r="X20" s="202">
        <v>-47.94</v>
      </c>
      <c r="Y20" s="202">
        <v>0</v>
      </c>
      <c r="Z20" s="202">
        <v>4.09</v>
      </c>
      <c r="AA20" s="202">
        <v>0</v>
      </c>
      <c r="AB20" s="202">
        <v>0</v>
      </c>
      <c r="AC20" s="202">
        <v>5.99</v>
      </c>
      <c r="AD20" s="202">
        <v>12.46</v>
      </c>
      <c r="AE20" s="202">
        <v>0</v>
      </c>
      <c r="AF20" s="202">
        <v>0</v>
      </c>
      <c r="AG20" s="202">
        <v>0</v>
      </c>
      <c r="AH20" s="202">
        <v>0</v>
      </c>
      <c r="AI20" s="202">
        <v>42.75</v>
      </c>
      <c r="AJ20" s="202">
        <v>0</v>
      </c>
      <c r="AK20" s="202">
        <v>-44.6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18.45</v>
      </c>
      <c r="D21" s="202">
        <v>0</v>
      </c>
      <c r="E21" s="202">
        <v>0</v>
      </c>
      <c r="F21" s="202">
        <v>0</v>
      </c>
      <c r="G21" s="202">
        <v>14.31</v>
      </c>
      <c r="H21" s="202">
        <v>0</v>
      </c>
      <c r="I21" s="202">
        <v>36.590000000000003</v>
      </c>
      <c r="J21" s="202">
        <v>1.92</v>
      </c>
      <c r="K21" s="202">
        <v>5.39</v>
      </c>
      <c r="L21" s="202">
        <v>4.25</v>
      </c>
      <c r="M21" s="202">
        <v>1.67</v>
      </c>
      <c r="N21" s="202">
        <v>1.74</v>
      </c>
      <c r="O21" s="202">
        <v>-23.03</v>
      </c>
      <c r="P21" s="202">
        <v>0.99</v>
      </c>
      <c r="Q21" s="202">
        <v>-7.75</v>
      </c>
      <c r="R21" s="202">
        <v>-33.49</v>
      </c>
      <c r="S21" s="202">
        <v>-18.350000000000001</v>
      </c>
      <c r="T21" s="202">
        <v>0</v>
      </c>
      <c r="U21" s="202">
        <v>1.74</v>
      </c>
      <c r="V21" s="202">
        <v>0.3</v>
      </c>
      <c r="W21" s="202">
        <v>0.62</v>
      </c>
      <c r="X21" s="202">
        <v>-47.94</v>
      </c>
      <c r="Y21" s="202">
        <v>0</v>
      </c>
      <c r="Z21" s="202">
        <v>4.09</v>
      </c>
      <c r="AA21" s="202">
        <v>0</v>
      </c>
      <c r="AB21" s="202">
        <v>0</v>
      </c>
      <c r="AC21" s="202">
        <v>5.99</v>
      </c>
      <c r="AD21" s="202">
        <v>12.46</v>
      </c>
      <c r="AE21" s="202">
        <v>0</v>
      </c>
      <c r="AF21" s="202">
        <v>0</v>
      </c>
      <c r="AG21" s="202">
        <v>0</v>
      </c>
      <c r="AH21" s="202">
        <v>0</v>
      </c>
      <c r="AI21" s="202">
        <v>42.75</v>
      </c>
      <c r="AJ21" s="202">
        <v>0</v>
      </c>
      <c r="AK21" s="202">
        <v>-44.6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18.45</v>
      </c>
      <c r="D22" s="202">
        <v>0</v>
      </c>
      <c r="E22" s="202">
        <v>0</v>
      </c>
      <c r="F22" s="202">
        <v>0</v>
      </c>
      <c r="G22" s="202">
        <v>14.31</v>
      </c>
      <c r="H22" s="202">
        <v>0</v>
      </c>
      <c r="I22" s="202">
        <v>36.590000000000003</v>
      </c>
      <c r="J22" s="202">
        <v>1.92</v>
      </c>
      <c r="K22" s="202">
        <v>5.39</v>
      </c>
      <c r="L22" s="202">
        <v>4.25</v>
      </c>
      <c r="M22" s="202">
        <v>1.67</v>
      </c>
      <c r="N22" s="202">
        <v>1.74</v>
      </c>
      <c r="O22" s="202">
        <v>-23.03</v>
      </c>
      <c r="P22" s="202">
        <v>0.99</v>
      </c>
      <c r="Q22" s="202">
        <v>-7.75</v>
      </c>
      <c r="R22" s="202">
        <v>-33.49</v>
      </c>
      <c r="S22" s="202">
        <v>-18.350000000000001</v>
      </c>
      <c r="T22" s="202">
        <v>0</v>
      </c>
      <c r="U22" s="202">
        <v>1.74</v>
      </c>
      <c r="V22" s="202">
        <v>0.3</v>
      </c>
      <c r="W22" s="202">
        <v>0.62</v>
      </c>
      <c r="X22" s="202">
        <v>-47.94</v>
      </c>
      <c r="Y22" s="202">
        <v>0</v>
      </c>
      <c r="Z22" s="202">
        <v>4.09</v>
      </c>
      <c r="AA22" s="202">
        <v>0</v>
      </c>
      <c r="AB22" s="202">
        <v>0</v>
      </c>
      <c r="AC22" s="202">
        <v>5.99</v>
      </c>
      <c r="AD22" s="202">
        <v>12.46</v>
      </c>
      <c r="AE22" s="202">
        <v>0</v>
      </c>
      <c r="AF22" s="202">
        <v>0</v>
      </c>
      <c r="AG22" s="202">
        <v>0</v>
      </c>
      <c r="AH22" s="202">
        <v>0</v>
      </c>
      <c r="AI22" s="202">
        <v>42.75</v>
      </c>
      <c r="AJ22" s="202">
        <v>0</v>
      </c>
      <c r="AK22" s="202">
        <v>-44.6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18.45</v>
      </c>
      <c r="D23" s="202">
        <v>0</v>
      </c>
      <c r="E23" s="202">
        <v>0</v>
      </c>
      <c r="F23" s="202">
        <v>0</v>
      </c>
      <c r="G23" s="202">
        <v>14.31</v>
      </c>
      <c r="H23" s="202">
        <v>0</v>
      </c>
      <c r="I23" s="202">
        <v>36.590000000000003</v>
      </c>
      <c r="J23" s="202">
        <v>1.92</v>
      </c>
      <c r="K23" s="202">
        <v>5.39</v>
      </c>
      <c r="L23" s="202">
        <v>4.25</v>
      </c>
      <c r="M23" s="202">
        <v>1.67</v>
      </c>
      <c r="N23" s="202">
        <v>1.74</v>
      </c>
      <c r="O23" s="202">
        <v>2.46</v>
      </c>
      <c r="P23" s="202">
        <v>0.92</v>
      </c>
      <c r="Q23" s="202">
        <v>-0.99</v>
      </c>
      <c r="R23" s="202">
        <v>-11.25</v>
      </c>
      <c r="S23" s="202">
        <v>-6.9</v>
      </c>
      <c r="T23" s="202">
        <v>0</v>
      </c>
      <c r="U23" s="202">
        <v>1.74</v>
      </c>
      <c r="V23" s="202">
        <v>0.3</v>
      </c>
      <c r="W23" s="202">
        <v>0.62</v>
      </c>
      <c r="X23" s="202">
        <v>2.17</v>
      </c>
      <c r="Y23" s="202">
        <v>0</v>
      </c>
      <c r="Z23" s="202">
        <v>4.09</v>
      </c>
      <c r="AA23" s="202">
        <v>0</v>
      </c>
      <c r="AB23" s="202">
        <v>0</v>
      </c>
      <c r="AC23" s="202">
        <v>5.66</v>
      </c>
      <c r="AD23" s="202">
        <v>12.46</v>
      </c>
      <c r="AE23" s="202">
        <v>0</v>
      </c>
      <c r="AF23" s="202">
        <v>0</v>
      </c>
      <c r="AG23" s="202">
        <v>0</v>
      </c>
      <c r="AH23" s="202">
        <v>0</v>
      </c>
      <c r="AI23" s="202">
        <v>42.75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18.45</v>
      </c>
      <c r="D24" s="202">
        <v>0</v>
      </c>
      <c r="E24" s="202">
        <v>0</v>
      </c>
      <c r="F24" s="202">
        <v>0</v>
      </c>
      <c r="G24" s="202">
        <v>14.31</v>
      </c>
      <c r="H24" s="202">
        <v>0</v>
      </c>
      <c r="I24" s="202">
        <v>36.590000000000003</v>
      </c>
      <c r="J24" s="202">
        <v>1.92</v>
      </c>
      <c r="K24" s="202">
        <v>5.39</v>
      </c>
      <c r="L24" s="202">
        <v>4.25</v>
      </c>
      <c r="M24" s="202">
        <v>1.67</v>
      </c>
      <c r="N24" s="202">
        <v>1.74</v>
      </c>
      <c r="O24" s="202">
        <v>2.46</v>
      </c>
      <c r="P24" s="202">
        <v>0.92</v>
      </c>
      <c r="Q24" s="202">
        <v>0.16</v>
      </c>
      <c r="R24" s="202">
        <v>0.62</v>
      </c>
      <c r="S24" s="202">
        <v>0.39</v>
      </c>
      <c r="T24" s="202">
        <v>0</v>
      </c>
      <c r="U24" s="202">
        <v>1.74</v>
      </c>
      <c r="V24" s="202">
        <v>0.3</v>
      </c>
      <c r="W24" s="202">
        <v>0.62</v>
      </c>
      <c r="X24" s="202">
        <v>2.17</v>
      </c>
      <c r="Y24" s="202">
        <v>0</v>
      </c>
      <c r="Z24" s="202">
        <v>4.0999999999999996</v>
      </c>
      <c r="AA24" s="202">
        <v>0</v>
      </c>
      <c r="AB24" s="202">
        <v>0</v>
      </c>
      <c r="AC24" s="202">
        <v>5.66</v>
      </c>
      <c r="AD24" s="202">
        <v>12.46</v>
      </c>
      <c r="AE24" s="202">
        <v>0</v>
      </c>
      <c r="AF24" s="202">
        <v>0</v>
      </c>
      <c r="AG24" s="202">
        <v>0</v>
      </c>
      <c r="AH24" s="202">
        <v>0</v>
      </c>
      <c r="AI24" s="202">
        <v>45.63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18.45</v>
      </c>
      <c r="D25" s="202">
        <v>0</v>
      </c>
      <c r="E25" s="202">
        <v>0</v>
      </c>
      <c r="F25" s="202">
        <v>0</v>
      </c>
      <c r="G25" s="202">
        <v>14.31</v>
      </c>
      <c r="H25" s="202">
        <v>0</v>
      </c>
      <c r="I25" s="202">
        <v>36.590000000000003</v>
      </c>
      <c r="J25" s="202">
        <v>1.92</v>
      </c>
      <c r="K25" s="202">
        <v>5.39</v>
      </c>
      <c r="L25" s="202">
        <v>4.25</v>
      </c>
      <c r="M25" s="202">
        <v>1.67</v>
      </c>
      <c r="N25" s="202">
        <v>1.74</v>
      </c>
      <c r="O25" s="202">
        <v>2.46</v>
      </c>
      <c r="P25" s="202">
        <v>0.92</v>
      </c>
      <c r="Q25" s="202">
        <v>0.16</v>
      </c>
      <c r="R25" s="202">
        <v>0.62</v>
      </c>
      <c r="S25" s="202">
        <v>0.39</v>
      </c>
      <c r="T25" s="202">
        <v>0</v>
      </c>
      <c r="U25" s="202">
        <v>1.74</v>
      </c>
      <c r="V25" s="202">
        <v>0.3</v>
      </c>
      <c r="W25" s="202">
        <v>0.62</v>
      </c>
      <c r="X25" s="202">
        <v>2.17</v>
      </c>
      <c r="Y25" s="202">
        <v>0</v>
      </c>
      <c r="Z25" s="202">
        <v>4.0999999999999996</v>
      </c>
      <c r="AA25" s="202">
        <v>0</v>
      </c>
      <c r="AB25" s="202">
        <v>0</v>
      </c>
      <c r="AC25" s="202">
        <v>5.66</v>
      </c>
      <c r="AD25" s="202">
        <v>12.46</v>
      </c>
      <c r="AE25" s="202">
        <v>0</v>
      </c>
      <c r="AF25" s="202">
        <v>0</v>
      </c>
      <c r="AG25" s="202">
        <v>0</v>
      </c>
      <c r="AH25" s="202">
        <v>0</v>
      </c>
      <c r="AI25" s="202">
        <v>45.63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18.45</v>
      </c>
      <c r="D26" s="202">
        <v>0</v>
      </c>
      <c r="E26" s="202">
        <v>0</v>
      </c>
      <c r="F26" s="202">
        <v>0</v>
      </c>
      <c r="G26" s="202">
        <v>14.31</v>
      </c>
      <c r="H26" s="202">
        <v>0</v>
      </c>
      <c r="I26" s="202">
        <v>36.590000000000003</v>
      </c>
      <c r="J26" s="202">
        <v>1.92</v>
      </c>
      <c r="K26" s="202">
        <v>5.39</v>
      </c>
      <c r="L26" s="202">
        <v>4.25</v>
      </c>
      <c r="M26" s="202">
        <v>1.67</v>
      </c>
      <c r="N26" s="202">
        <v>1.74</v>
      </c>
      <c r="O26" s="202">
        <v>2.46</v>
      </c>
      <c r="P26" s="202">
        <v>0.92</v>
      </c>
      <c r="Q26" s="202">
        <v>0.16</v>
      </c>
      <c r="R26" s="202">
        <v>0.62</v>
      </c>
      <c r="S26" s="202">
        <v>0.39</v>
      </c>
      <c r="T26" s="202">
        <v>0</v>
      </c>
      <c r="U26" s="202">
        <v>1.74</v>
      </c>
      <c r="V26" s="202">
        <v>0.3</v>
      </c>
      <c r="W26" s="202">
        <v>0.62</v>
      </c>
      <c r="X26" s="202">
        <v>2.17</v>
      </c>
      <c r="Y26" s="202">
        <v>0</v>
      </c>
      <c r="Z26" s="202">
        <v>4.0999999999999996</v>
      </c>
      <c r="AA26" s="202">
        <v>0</v>
      </c>
      <c r="AB26" s="202">
        <v>0</v>
      </c>
      <c r="AC26" s="202">
        <v>5.66</v>
      </c>
      <c r="AD26" s="202">
        <v>12.46</v>
      </c>
      <c r="AE26" s="202">
        <v>0</v>
      </c>
      <c r="AF26" s="202">
        <v>0</v>
      </c>
      <c r="AG26" s="202">
        <v>0</v>
      </c>
      <c r="AH26" s="202">
        <v>0</v>
      </c>
      <c r="AI26" s="202">
        <v>45.63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12.45</v>
      </c>
      <c r="D27" s="202">
        <v>6</v>
      </c>
      <c r="E27" s="202">
        <v>0</v>
      </c>
      <c r="F27" s="202">
        <v>0</v>
      </c>
      <c r="G27" s="202">
        <v>14.31</v>
      </c>
      <c r="H27" s="202">
        <v>0</v>
      </c>
      <c r="I27" s="202">
        <v>36.590000000000003</v>
      </c>
      <c r="J27" s="202">
        <v>1.92</v>
      </c>
      <c r="K27" s="202">
        <v>5.39</v>
      </c>
      <c r="L27" s="202">
        <v>4.25</v>
      </c>
      <c r="M27" s="202">
        <v>1.67</v>
      </c>
      <c r="N27" s="202">
        <v>1.74</v>
      </c>
      <c r="O27" s="202">
        <v>2.46</v>
      </c>
      <c r="P27" s="202">
        <v>0.92</v>
      </c>
      <c r="Q27" s="202">
        <v>0.16</v>
      </c>
      <c r="R27" s="202">
        <v>0.62</v>
      </c>
      <c r="S27" s="202">
        <v>0.39</v>
      </c>
      <c r="T27" s="202">
        <v>0</v>
      </c>
      <c r="U27" s="202">
        <v>1.74</v>
      </c>
      <c r="V27" s="202">
        <v>0.3</v>
      </c>
      <c r="W27" s="202">
        <v>0.62</v>
      </c>
      <c r="X27" s="202">
        <v>2.17</v>
      </c>
      <c r="Y27" s="202">
        <v>0</v>
      </c>
      <c r="Z27" s="202">
        <v>4.0999999999999996</v>
      </c>
      <c r="AA27" s="202">
        <v>0</v>
      </c>
      <c r="AB27" s="202">
        <v>0</v>
      </c>
      <c r="AC27" s="202">
        <v>5.66</v>
      </c>
      <c r="AD27" s="202">
        <v>12.46</v>
      </c>
      <c r="AE27" s="202">
        <v>0</v>
      </c>
      <c r="AF27" s="202">
        <v>0</v>
      </c>
      <c r="AG27" s="202">
        <v>0</v>
      </c>
      <c r="AH27" s="202">
        <v>0</v>
      </c>
      <c r="AI27" s="202">
        <v>42.75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12.45</v>
      </c>
      <c r="D28" s="202">
        <v>6</v>
      </c>
      <c r="E28" s="202">
        <v>0</v>
      </c>
      <c r="F28" s="202">
        <v>0</v>
      </c>
      <c r="G28" s="202">
        <v>14.31</v>
      </c>
      <c r="H28" s="202">
        <v>0</v>
      </c>
      <c r="I28" s="202">
        <v>36.590000000000003</v>
      </c>
      <c r="J28" s="202">
        <v>1.92</v>
      </c>
      <c r="K28" s="202">
        <v>5.39</v>
      </c>
      <c r="L28" s="202">
        <v>4.25</v>
      </c>
      <c r="M28" s="202">
        <v>1.67</v>
      </c>
      <c r="N28" s="202">
        <v>1.74</v>
      </c>
      <c r="O28" s="202">
        <v>2.46</v>
      </c>
      <c r="P28" s="202">
        <v>0.92</v>
      </c>
      <c r="Q28" s="202">
        <v>0.16</v>
      </c>
      <c r="R28" s="202">
        <v>0.62</v>
      </c>
      <c r="S28" s="202">
        <v>0.39</v>
      </c>
      <c r="T28" s="202">
        <v>0</v>
      </c>
      <c r="U28" s="202">
        <v>1.74</v>
      </c>
      <c r="V28" s="202">
        <v>0.3</v>
      </c>
      <c r="W28" s="202">
        <v>0.62</v>
      </c>
      <c r="X28" s="202">
        <v>2.17</v>
      </c>
      <c r="Y28" s="202">
        <v>0</v>
      </c>
      <c r="Z28" s="202">
        <v>4.0999999999999996</v>
      </c>
      <c r="AA28" s="202">
        <v>0</v>
      </c>
      <c r="AB28" s="202">
        <v>0</v>
      </c>
      <c r="AC28" s="202">
        <v>5.66</v>
      </c>
      <c r="AD28" s="202">
        <v>12.46</v>
      </c>
      <c r="AE28" s="202">
        <v>0</v>
      </c>
      <c r="AF28" s="202">
        <v>0</v>
      </c>
      <c r="AG28" s="202">
        <v>0</v>
      </c>
      <c r="AH28" s="202">
        <v>0</v>
      </c>
      <c r="AI28" s="202">
        <v>45.63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12.45</v>
      </c>
      <c r="D29" s="202">
        <v>6</v>
      </c>
      <c r="E29" s="202">
        <v>0</v>
      </c>
      <c r="F29" s="202">
        <v>0</v>
      </c>
      <c r="G29" s="202">
        <v>14.31</v>
      </c>
      <c r="H29" s="202">
        <v>0</v>
      </c>
      <c r="I29" s="202">
        <v>36.590000000000003</v>
      </c>
      <c r="J29" s="202">
        <v>1.92</v>
      </c>
      <c r="K29" s="202">
        <v>5.39</v>
      </c>
      <c r="L29" s="202">
        <v>4.25</v>
      </c>
      <c r="M29" s="202">
        <v>1.67</v>
      </c>
      <c r="N29" s="202">
        <v>1.74</v>
      </c>
      <c r="O29" s="202">
        <v>2.46</v>
      </c>
      <c r="P29" s="202">
        <v>0.92</v>
      </c>
      <c r="Q29" s="202">
        <v>0.16</v>
      </c>
      <c r="R29" s="202">
        <v>0.62</v>
      </c>
      <c r="S29" s="202">
        <v>0.39</v>
      </c>
      <c r="T29" s="202">
        <v>0</v>
      </c>
      <c r="U29" s="202">
        <v>1.71</v>
      </c>
      <c r="V29" s="202">
        <v>0.3</v>
      </c>
      <c r="W29" s="202">
        <v>0.62</v>
      </c>
      <c r="X29" s="202">
        <v>2.17</v>
      </c>
      <c r="Y29" s="202">
        <v>0</v>
      </c>
      <c r="Z29" s="202">
        <v>4.0999999999999996</v>
      </c>
      <c r="AA29" s="202">
        <v>0</v>
      </c>
      <c r="AB29" s="202">
        <v>0</v>
      </c>
      <c r="AC29" s="202">
        <v>5.66</v>
      </c>
      <c r="AD29" s="202">
        <v>12.46</v>
      </c>
      <c r="AE29" s="202">
        <v>0</v>
      </c>
      <c r="AF29" s="202">
        <v>0</v>
      </c>
      <c r="AG29" s="202">
        <v>0</v>
      </c>
      <c r="AH29" s="202">
        <v>0</v>
      </c>
      <c r="AI29" s="202">
        <v>45.63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12.45</v>
      </c>
      <c r="D30" s="202">
        <v>6</v>
      </c>
      <c r="E30" s="202">
        <v>0</v>
      </c>
      <c r="F30" s="202">
        <v>0</v>
      </c>
      <c r="G30" s="202">
        <v>14.31</v>
      </c>
      <c r="H30" s="202">
        <v>0</v>
      </c>
      <c r="I30" s="202">
        <v>36.590000000000003</v>
      </c>
      <c r="J30" s="202">
        <v>1.92</v>
      </c>
      <c r="K30" s="202">
        <v>5.39</v>
      </c>
      <c r="L30" s="202">
        <v>4.25</v>
      </c>
      <c r="M30" s="202">
        <v>1.67</v>
      </c>
      <c r="N30" s="202">
        <v>1.74</v>
      </c>
      <c r="O30" s="202">
        <v>2.46</v>
      </c>
      <c r="P30" s="202">
        <v>0.92</v>
      </c>
      <c r="Q30" s="202">
        <v>0.16</v>
      </c>
      <c r="R30" s="202">
        <v>0.62</v>
      </c>
      <c r="S30" s="202">
        <v>0.39</v>
      </c>
      <c r="T30" s="202">
        <v>0</v>
      </c>
      <c r="U30" s="202">
        <v>1.71</v>
      </c>
      <c r="V30" s="202">
        <v>0.3</v>
      </c>
      <c r="W30" s="202">
        <v>0.62</v>
      </c>
      <c r="X30" s="202">
        <v>2.17</v>
      </c>
      <c r="Y30" s="202">
        <v>0</v>
      </c>
      <c r="Z30" s="202">
        <v>4.0999999999999996</v>
      </c>
      <c r="AA30" s="202">
        <v>0</v>
      </c>
      <c r="AB30" s="202">
        <v>0</v>
      </c>
      <c r="AC30" s="202">
        <v>5.66</v>
      </c>
      <c r="AD30" s="202">
        <v>12.46</v>
      </c>
      <c r="AE30" s="202">
        <v>0</v>
      </c>
      <c r="AF30" s="202">
        <v>0</v>
      </c>
      <c r="AG30" s="202">
        <v>0</v>
      </c>
      <c r="AH30" s="202">
        <v>0</v>
      </c>
      <c r="AI30" s="202">
        <v>45.37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12.45</v>
      </c>
      <c r="D31" s="202">
        <v>6</v>
      </c>
      <c r="E31" s="202">
        <v>0</v>
      </c>
      <c r="F31" s="202">
        <v>0</v>
      </c>
      <c r="G31" s="202">
        <v>14.31</v>
      </c>
      <c r="H31" s="202">
        <v>0</v>
      </c>
      <c r="I31" s="202">
        <v>36.590000000000003</v>
      </c>
      <c r="J31" s="202">
        <v>1.92</v>
      </c>
      <c r="K31" s="202">
        <v>5.39</v>
      </c>
      <c r="L31" s="202">
        <v>4.25</v>
      </c>
      <c r="M31" s="202">
        <v>1.67</v>
      </c>
      <c r="N31" s="202">
        <v>1.74</v>
      </c>
      <c r="O31" s="202">
        <v>2.46</v>
      </c>
      <c r="P31" s="202">
        <v>0.92</v>
      </c>
      <c r="Q31" s="202">
        <v>0.16</v>
      </c>
      <c r="R31" s="202">
        <v>0.62</v>
      </c>
      <c r="S31" s="202">
        <v>0.39</v>
      </c>
      <c r="T31" s="202">
        <v>0</v>
      </c>
      <c r="U31" s="202">
        <v>1.71</v>
      </c>
      <c r="V31" s="202">
        <v>0.3</v>
      </c>
      <c r="W31" s="202">
        <v>0.62</v>
      </c>
      <c r="X31" s="202">
        <v>2.17</v>
      </c>
      <c r="Y31" s="202">
        <v>0</v>
      </c>
      <c r="Z31" s="202">
        <v>4.0999999999999996</v>
      </c>
      <c r="AA31" s="202">
        <v>0</v>
      </c>
      <c r="AB31" s="202">
        <v>0</v>
      </c>
      <c r="AC31" s="202">
        <v>5.66</v>
      </c>
      <c r="AD31" s="202">
        <v>12.46</v>
      </c>
      <c r="AE31" s="202">
        <v>0</v>
      </c>
      <c r="AF31" s="202">
        <v>0</v>
      </c>
      <c r="AG31" s="202">
        <v>0</v>
      </c>
      <c r="AH31" s="202">
        <v>0</v>
      </c>
      <c r="AI31" s="202">
        <v>45.37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12.45</v>
      </c>
      <c r="D32" s="202">
        <v>6</v>
      </c>
      <c r="E32" s="202">
        <v>0</v>
      </c>
      <c r="F32" s="202">
        <v>0</v>
      </c>
      <c r="G32" s="202">
        <v>14.31</v>
      </c>
      <c r="H32" s="202">
        <v>0</v>
      </c>
      <c r="I32" s="202">
        <v>36.590000000000003</v>
      </c>
      <c r="J32" s="202">
        <v>1.92</v>
      </c>
      <c r="K32" s="202">
        <v>5.39</v>
      </c>
      <c r="L32" s="202">
        <v>4.25</v>
      </c>
      <c r="M32" s="202">
        <v>1.67</v>
      </c>
      <c r="N32" s="202">
        <v>1.74</v>
      </c>
      <c r="O32" s="202">
        <v>2.46</v>
      </c>
      <c r="P32" s="202">
        <v>0.92</v>
      </c>
      <c r="Q32" s="202">
        <v>0.16</v>
      </c>
      <c r="R32" s="202">
        <v>0.62</v>
      </c>
      <c r="S32" s="202">
        <v>0.39</v>
      </c>
      <c r="T32" s="202">
        <v>0</v>
      </c>
      <c r="U32" s="202">
        <v>1.71</v>
      </c>
      <c r="V32" s="202">
        <v>0.3</v>
      </c>
      <c r="W32" s="202">
        <v>0.62</v>
      </c>
      <c r="X32" s="202">
        <v>2.17</v>
      </c>
      <c r="Y32" s="202">
        <v>0</v>
      </c>
      <c r="Z32" s="202">
        <v>4.0999999999999996</v>
      </c>
      <c r="AA32" s="202">
        <v>0</v>
      </c>
      <c r="AB32" s="202">
        <v>0</v>
      </c>
      <c r="AC32" s="202">
        <v>5.66</v>
      </c>
      <c r="AD32" s="202">
        <v>12.46</v>
      </c>
      <c r="AE32" s="202">
        <v>0</v>
      </c>
      <c r="AF32" s="202">
        <v>0</v>
      </c>
      <c r="AG32" s="202">
        <v>0</v>
      </c>
      <c r="AH32" s="202">
        <v>0</v>
      </c>
      <c r="AI32" s="202">
        <v>45.37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12.45</v>
      </c>
      <c r="D33" s="202">
        <v>6</v>
      </c>
      <c r="E33" s="202">
        <v>0</v>
      </c>
      <c r="F33" s="202">
        <v>0</v>
      </c>
      <c r="G33" s="202">
        <v>14.31</v>
      </c>
      <c r="H33" s="202">
        <v>0</v>
      </c>
      <c r="I33" s="202">
        <v>36.590000000000003</v>
      </c>
      <c r="J33" s="202">
        <v>1.92</v>
      </c>
      <c r="K33" s="202">
        <v>5.39</v>
      </c>
      <c r="L33" s="202">
        <v>4.25</v>
      </c>
      <c r="M33" s="202">
        <v>1.67</v>
      </c>
      <c r="N33" s="202">
        <v>1.74</v>
      </c>
      <c r="O33" s="202">
        <v>2.46</v>
      </c>
      <c r="P33" s="202">
        <v>0.92</v>
      </c>
      <c r="Q33" s="202">
        <v>0.16</v>
      </c>
      <c r="R33" s="202">
        <v>0.62</v>
      </c>
      <c r="S33" s="202">
        <v>0.39</v>
      </c>
      <c r="T33" s="202">
        <v>0</v>
      </c>
      <c r="U33" s="202">
        <v>1.71</v>
      </c>
      <c r="V33" s="202">
        <v>0.3</v>
      </c>
      <c r="W33" s="202">
        <v>0.62</v>
      </c>
      <c r="X33" s="202">
        <v>2.17</v>
      </c>
      <c r="Y33" s="202">
        <v>0</v>
      </c>
      <c r="Z33" s="202">
        <v>4.0999999999999996</v>
      </c>
      <c r="AA33" s="202">
        <v>0</v>
      </c>
      <c r="AB33" s="202">
        <v>0</v>
      </c>
      <c r="AC33" s="202">
        <v>5.66</v>
      </c>
      <c r="AD33" s="202">
        <v>12.46</v>
      </c>
      <c r="AE33" s="202">
        <v>0</v>
      </c>
      <c r="AF33" s="202">
        <v>0</v>
      </c>
      <c r="AG33" s="202">
        <v>0</v>
      </c>
      <c r="AH33" s="202">
        <v>0</v>
      </c>
      <c r="AI33" s="202">
        <v>45.37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12.45</v>
      </c>
      <c r="D34" s="202">
        <v>6</v>
      </c>
      <c r="E34" s="202">
        <v>0</v>
      </c>
      <c r="F34" s="202">
        <v>0</v>
      </c>
      <c r="G34" s="202">
        <v>14.31</v>
      </c>
      <c r="H34" s="202">
        <v>0</v>
      </c>
      <c r="I34" s="202">
        <v>36.590000000000003</v>
      </c>
      <c r="J34" s="202">
        <v>1.92</v>
      </c>
      <c r="K34" s="202">
        <v>5.39</v>
      </c>
      <c r="L34" s="202">
        <v>4.25</v>
      </c>
      <c r="M34" s="202">
        <v>1.67</v>
      </c>
      <c r="N34" s="202">
        <v>1.74</v>
      </c>
      <c r="O34" s="202">
        <v>2.46</v>
      </c>
      <c r="P34" s="202">
        <v>0.92</v>
      </c>
      <c r="Q34" s="202">
        <v>0.16</v>
      </c>
      <c r="R34" s="202">
        <v>0.62</v>
      </c>
      <c r="S34" s="202">
        <v>0.39</v>
      </c>
      <c r="T34" s="202">
        <v>0</v>
      </c>
      <c r="U34" s="202">
        <v>1.71</v>
      </c>
      <c r="V34" s="202">
        <v>0.3</v>
      </c>
      <c r="W34" s="202">
        <v>0.62</v>
      </c>
      <c r="X34" s="202">
        <v>2.17</v>
      </c>
      <c r="Y34" s="202">
        <v>0</v>
      </c>
      <c r="Z34" s="202">
        <v>4.09</v>
      </c>
      <c r="AA34" s="202">
        <v>0</v>
      </c>
      <c r="AB34" s="202">
        <v>0</v>
      </c>
      <c r="AC34" s="202">
        <v>5.66</v>
      </c>
      <c r="AD34" s="202">
        <v>12.46</v>
      </c>
      <c r="AE34" s="202">
        <v>0</v>
      </c>
      <c r="AF34" s="202">
        <v>0</v>
      </c>
      <c r="AG34" s="202">
        <v>0</v>
      </c>
      <c r="AH34" s="202">
        <v>0</v>
      </c>
      <c r="AI34" s="202">
        <v>42.75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12.45</v>
      </c>
      <c r="D35" s="202">
        <v>6</v>
      </c>
      <c r="E35" s="202">
        <v>0</v>
      </c>
      <c r="F35" s="202">
        <v>0</v>
      </c>
      <c r="G35" s="202">
        <v>14.31</v>
      </c>
      <c r="H35" s="202">
        <v>0</v>
      </c>
      <c r="I35" s="202">
        <v>36.590000000000003</v>
      </c>
      <c r="J35" s="202">
        <v>1.92</v>
      </c>
      <c r="K35" s="202">
        <v>5.39</v>
      </c>
      <c r="L35" s="202">
        <v>4.25</v>
      </c>
      <c r="M35" s="202">
        <v>1.67</v>
      </c>
      <c r="N35" s="202">
        <v>1.74</v>
      </c>
      <c r="O35" s="202">
        <v>2.46</v>
      </c>
      <c r="P35" s="202">
        <v>0.92</v>
      </c>
      <c r="Q35" s="202">
        <v>0.16</v>
      </c>
      <c r="R35" s="202">
        <v>0.62</v>
      </c>
      <c r="S35" s="202">
        <v>0.39</v>
      </c>
      <c r="T35" s="202">
        <v>0</v>
      </c>
      <c r="U35" s="202">
        <v>1.71</v>
      </c>
      <c r="V35" s="202">
        <v>0.3</v>
      </c>
      <c r="W35" s="202">
        <v>0.62</v>
      </c>
      <c r="X35" s="202">
        <v>2.17</v>
      </c>
      <c r="Y35" s="202">
        <v>0</v>
      </c>
      <c r="Z35" s="202">
        <v>4.0999999999999996</v>
      </c>
      <c r="AA35" s="202">
        <v>0</v>
      </c>
      <c r="AB35" s="202">
        <v>0</v>
      </c>
      <c r="AC35" s="202">
        <v>5.99</v>
      </c>
      <c r="AD35" s="202">
        <v>12.46</v>
      </c>
      <c r="AE35" s="202">
        <v>0</v>
      </c>
      <c r="AF35" s="202">
        <v>0</v>
      </c>
      <c r="AG35" s="202">
        <v>0</v>
      </c>
      <c r="AH35" s="202">
        <v>0</v>
      </c>
      <c r="AI35" s="202">
        <v>42.75</v>
      </c>
      <c r="AJ35" s="202">
        <v>0</v>
      </c>
      <c r="AK35" s="202">
        <v>-46.4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12.45</v>
      </c>
      <c r="D36" s="202">
        <v>6</v>
      </c>
      <c r="E36" s="202">
        <v>0</v>
      </c>
      <c r="F36" s="202">
        <v>0</v>
      </c>
      <c r="G36" s="202">
        <v>14.31</v>
      </c>
      <c r="H36" s="202">
        <v>0</v>
      </c>
      <c r="I36" s="202">
        <v>36.590000000000003</v>
      </c>
      <c r="J36" s="202">
        <v>1.92</v>
      </c>
      <c r="K36" s="202">
        <v>5.39</v>
      </c>
      <c r="L36" s="202">
        <v>4.25</v>
      </c>
      <c r="M36" s="202">
        <v>1.67</v>
      </c>
      <c r="N36" s="202">
        <v>1.74</v>
      </c>
      <c r="O36" s="202">
        <v>2.46</v>
      </c>
      <c r="P36" s="202">
        <v>0.92</v>
      </c>
      <c r="Q36" s="202">
        <v>0.16</v>
      </c>
      <c r="R36" s="202">
        <v>0.62</v>
      </c>
      <c r="S36" s="202">
        <v>0.39</v>
      </c>
      <c r="T36" s="202">
        <v>0</v>
      </c>
      <c r="U36" s="202">
        <v>1.71</v>
      </c>
      <c r="V36" s="202">
        <v>0.3</v>
      </c>
      <c r="W36" s="202">
        <v>0.62</v>
      </c>
      <c r="X36" s="202">
        <v>2.17</v>
      </c>
      <c r="Y36" s="202">
        <v>0</v>
      </c>
      <c r="Z36" s="202">
        <v>4.0999999999999996</v>
      </c>
      <c r="AA36" s="202">
        <v>0</v>
      </c>
      <c r="AB36" s="202">
        <v>0</v>
      </c>
      <c r="AC36" s="202">
        <v>5.99</v>
      </c>
      <c r="AD36" s="202">
        <v>12.46</v>
      </c>
      <c r="AE36" s="202">
        <v>0</v>
      </c>
      <c r="AF36" s="202">
        <v>0</v>
      </c>
      <c r="AG36" s="202">
        <v>0</v>
      </c>
      <c r="AH36" s="202">
        <v>0</v>
      </c>
      <c r="AI36" s="202">
        <v>42.75</v>
      </c>
      <c r="AJ36" s="202">
        <v>0</v>
      </c>
      <c r="AK36" s="202">
        <v>-46.4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12.45</v>
      </c>
      <c r="D37" s="202">
        <v>6</v>
      </c>
      <c r="E37" s="202">
        <v>0</v>
      </c>
      <c r="F37" s="202">
        <v>0</v>
      </c>
      <c r="G37" s="202">
        <v>14.31</v>
      </c>
      <c r="H37" s="202">
        <v>0</v>
      </c>
      <c r="I37" s="202">
        <v>36.590000000000003</v>
      </c>
      <c r="J37" s="202">
        <v>1.92</v>
      </c>
      <c r="K37" s="202">
        <v>5.38</v>
      </c>
      <c r="L37" s="202">
        <v>4.25</v>
      </c>
      <c r="M37" s="202">
        <v>1.67</v>
      </c>
      <c r="N37" s="202">
        <v>1.74</v>
      </c>
      <c r="O37" s="202">
        <v>2.46</v>
      </c>
      <c r="P37" s="202">
        <v>0.91</v>
      </c>
      <c r="Q37" s="202">
        <v>0.16</v>
      </c>
      <c r="R37" s="202">
        <v>0.62</v>
      </c>
      <c r="S37" s="202">
        <v>0.39</v>
      </c>
      <c r="T37" s="202">
        <v>0</v>
      </c>
      <c r="U37" s="202">
        <v>1.71</v>
      </c>
      <c r="V37" s="202">
        <v>0.3</v>
      </c>
      <c r="W37" s="202">
        <v>0.62</v>
      </c>
      <c r="X37" s="202">
        <v>2.17</v>
      </c>
      <c r="Y37" s="202">
        <v>0</v>
      </c>
      <c r="Z37" s="202">
        <v>4.09</v>
      </c>
      <c r="AA37" s="202">
        <v>0</v>
      </c>
      <c r="AB37" s="202">
        <v>0</v>
      </c>
      <c r="AC37" s="202">
        <v>5.44</v>
      </c>
      <c r="AD37" s="202">
        <v>12.46</v>
      </c>
      <c r="AE37" s="202">
        <v>0</v>
      </c>
      <c r="AF37" s="202">
        <v>0</v>
      </c>
      <c r="AG37" s="202">
        <v>0</v>
      </c>
      <c r="AH37" s="202">
        <v>0</v>
      </c>
      <c r="AI37" s="202">
        <v>42.75</v>
      </c>
      <c r="AJ37" s="202">
        <v>0</v>
      </c>
      <c r="AK37" s="202">
        <v>-36.85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12.45</v>
      </c>
      <c r="D38" s="202">
        <v>6</v>
      </c>
      <c r="E38" s="202">
        <v>0</v>
      </c>
      <c r="F38" s="202">
        <v>0</v>
      </c>
      <c r="G38" s="202">
        <v>14.31</v>
      </c>
      <c r="H38" s="202">
        <v>0</v>
      </c>
      <c r="I38" s="202">
        <v>36.590000000000003</v>
      </c>
      <c r="J38" s="202">
        <v>1.92</v>
      </c>
      <c r="K38" s="202">
        <v>5.38</v>
      </c>
      <c r="L38" s="202">
        <v>4.25</v>
      </c>
      <c r="M38" s="202">
        <v>1.67</v>
      </c>
      <c r="N38" s="202">
        <v>1.74</v>
      </c>
      <c r="O38" s="202">
        <v>2.46</v>
      </c>
      <c r="P38" s="202">
        <v>0.91</v>
      </c>
      <c r="Q38" s="202">
        <v>0.16</v>
      </c>
      <c r="R38" s="202">
        <v>0.62</v>
      </c>
      <c r="S38" s="202">
        <v>0.39</v>
      </c>
      <c r="T38" s="202">
        <v>0</v>
      </c>
      <c r="U38" s="202">
        <v>1.71</v>
      </c>
      <c r="V38" s="202">
        <v>0.3</v>
      </c>
      <c r="W38" s="202">
        <v>0.62</v>
      </c>
      <c r="X38" s="202">
        <v>2.17</v>
      </c>
      <c r="Y38" s="202">
        <v>0</v>
      </c>
      <c r="Z38" s="202">
        <v>4.09</v>
      </c>
      <c r="AA38" s="202">
        <v>0</v>
      </c>
      <c r="AB38" s="202">
        <v>0</v>
      </c>
      <c r="AC38" s="202">
        <v>5.44</v>
      </c>
      <c r="AD38" s="202">
        <v>12.46</v>
      </c>
      <c r="AE38" s="202">
        <v>0</v>
      </c>
      <c r="AF38" s="202">
        <v>0</v>
      </c>
      <c r="AG38" s="202">
        <v>0</v>
      </c>
      <c r="AH38" s="202">
        <v>0</v>
      </c>
      <c r="AI38" s="202">
        <v>42.75</v>
      </c>
      <c r="AJ38" s="202">
        <v>0</v>
      </c>
      <c r="AK38" s="202">
        <v>-40.130000000000003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12.45</v>
      </c>
      <c r="D39" s="202">
        <v>6</v>
      </c>
      <c r="E39" s="202">
        <v>0</v>
      </c>
      <c r="F39" s="202">
        <v>0</v>
      </c>
      <c r="G39" s="202">
        <v>14.31</v>
      </c>
      <c r="H39" s="202">
        <v>0</v>
      </c>
      <c r="I39" s="202">
        <v>36.590000000000003</v>
      </c>
      <c r="J39" s="202">
        <v>1.92</v>
      </c>
      <c r="K39" s="202">
        <v>5.38</v>
      </c>
      <c r="L39" s="202">
        <v>4.25</v>
      </c>
      <c r="M39" s="202">
        <v>1.74</v>
      </c>
      <c r="N39" s="202">
        <v>1.74</v>
      </c>
      <c r="O39" s="202">
        <v>2.46</v>
      </c>
      <c r="P39" s="202">
        <v>0.91</v>
      </c>
      <c r="Q39" s="202">
        <v>0.16</v>
      </c>
      <c r="R39" s="202">
        <v>0.62</v>
      </c>
      <c r="S39" s="202">
        <v>0.39</v>
      </c>
      <c r="T39" s="202">
        <v>0</v>
      </c>
      <c r="U39" s="202">
        <v>1.71</v>
      </c>
      <c r="V39" s="202">
        <v>0.3</v>
      </c>
      <c r="W39" s="202">
        <v>3.08</v>
      </c>
      <c r="X39" s="202">
        <v>2.17</v>
      </c>
      <c r="Y39" s="202">
        <v>0</v>
      </c>
      <c r="Z39" s="202">
        <v>4.09</v>
      </c>
      <c r="AA39" s="202">
        <v>0</v>
      </c>
      <c r="AB39" s="202">
        <v>0</v>
      </c>
      <c r="AC39" s="202">
        <v>5.44</v>
      </c>
      <c r="AD39" s="202">
        <v>12.46</v>
      </c>
      <c r="AE39" s="202">
        <v>0</v>
      </c>
      <c r="AF39" s="202">
        <v>0</v>
      </c>
      <c r="AG39" s="202">
        <v>0</v>
      </c>
      <c r="AH39" s="202">
        <v>0</v>
      </c>
      <c r="AI39" s="202">
        <v>42.75</v>
      </c>
      <c r="AJ39" s="202">
        <v>0</v>
      </c>
      <c r="AK39" s="202">
        <v>-39.29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12.45</v>
      </c>
      <c r="D40" s="202">
        <v>6</v>
      </c>
      <c r="E40" s="202">
        <v>0</v>
      </c>
      <c r="F40" s="202">
        <v>0</v>
      </c>
      <c r="G40" s="202">
        <v>14.31</v>
      </c>
      <c r="H40" s="202">
        <v>0</v>
      </c>
      <c r="I40" s="202">
        <v>36.590000000000003</v>
      </c>
      <c r="J40" s="202">
        <v>1.92</v>
      </c>
      <c r="K40" s="202">
        <v>5.38</v>
      </c>
      <c r="L40" s="202">
        <v>4.25</v>
      </c>
      <c r="M40" s="202">
        <v>1.74</v>
      </c>
      <c r="N40" s="202">
        <v>1.74</v>
      </c>
      <c r="O40" s="202">
        <v>2.46</v>
      </c>
      <c r="P40" s="202">
        <v>0.91</v>
      </c>
      <c r="Q40" s="202">
        <v>0.16</v>
      </c>
      <c r="R40" s="202">
        <v>0.62</v>
      </c>
      <c r="S40" s="202">
        <v>0.39</v>
      </c>
      <c r="T40" s="202">
        <v>0</v>
      </c>
      <c r="U40" s="202">
        <v>1.71</v>
      </c>
      <c r="V40" s="202">
        <v>0.3</v>
      </c>
      <c r="W40" s="202">
        <v>3.08</v>
      </c>
      <c r="X40" s="202">
        <v>2.17</v>
      </c>
      <c r="Y40" s="202">
        <v>0</v>
      </c>
      <c r="Z40" s="202">
        <v>4.09</v>
      </c>
      <c r="AA40" s="202">
        <v>0</v>
      </c>
      <c r="AB40" s="202">
        <v>0</v>
      </c>
      <c r="AC40" s="202">
        <v>5.44</v>
      </c>
      <c r="AD40" s="202">
        <v>12.46</v>
      </c>
      <c r="AE40" s="202">
        <v>0</v>
      </c>
      <c r="AF40" s="202">
        <v>0</v>
      </c>
      <c r="AG40" s="202">
        <v>0</v>
      </c>
      <c r="AH40" s="202">
        <v>0</v>
      </c>
      <c r="AI40" s="202">
        <v>42.75</v>
      </c>
      <c r="AJ40" s="202">
        <v>0</v>
      </c>
      <c r="AK40" s="202">
        <v>-39.020000000000003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12.45</v>
      </c>
      <c r="D41" s="202">
        <v>6</v>
      </c>
      <c r="E41" s="202">
        <v>0</v>
      </c>
      <c r="F41" s="202">
        <v>0</v>
      </c>
      <c r="G41" s="202">
        <v>14.31</v>
      </c>
      <c r="H41" s="202">
        <v>0</v>
      </c>
      <c r="I41" s="202">
        <v>36.590000000000003</v>
      </c>
      <c r="J41" s="202">
        <v>1.92</v>
      </c>
      <c r="K41" s="202">
        <v>5.38</v>
      </c>
      <c r="L41" s="202">
        <v>4.25</v>
      </c>
      <c r="M41" s="202">
        <v>3.75</v>
      </c>
      <c r="N41" s="202">
        <v>1.74</v>
      </c>
      <c r="O41" s="202">
        <v>2.46</v>
      </c>
      <c r="P41" s="202">
        <v>0.9</v>
      </c>
      <c r="Q41" s="202">
        <v>0.16</v>
      </c>
      <c r="R41" s="202">
        <v>0.62</v>
      </c>
      <c r="S41" s="202">
        <v>0.39</v>
      </c>
      <c r="T41" s="202">
        <v>0</v>
      </c>
      <c r="U41" s="202">
        <v>1.71</v>
      </c>
      <c r="V41" s="202">
        <v>0.3</v>
      </c>
      <c r="W41" s="202">
        <v>0.62</v>
      </c>
      <c r="X41" s="202">
        <v>-97.83</v>
      </c>
      <c r="Y41" s="202">
        <v>0</v>
      </c>
      <c r="Z41" s="202">
        <v>4.09</v>
      </c>
      <c r="AA41" s="202">
        <v>0</v>
      </c>
      <c r="AB41" s="202">
        <v>0</v>
      </c>
      <c r="AC41" s="202">
        <v>5.44</v>
      </c>
      <c r="AD41" s="202">
        <v>12.46</v>
      </c>
      <c r="AE41" s="202">
        <v>0</v>
      </c>
      <c r="AF41" s="202">
        <v>0</v>
      </c>
      <c r="AG41" s="202">
        <v>0</v>
      </c>
      <c r="AH41" s="202">
        <v>0</v>
      </c>
      <c r="AI41" s="202">
        <v>42.75</v>
      </c>
      <c r="AJ41" s="202">
        <v>0</v>
      </c>
      <c r="AK41" s="202">
        <v>-53.23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12.45</v>
      </c>
      <c r="D42" s="202">
        <v>6</v>
      </c>
      <c r="E42" s="202">
        <v>0</v>
      </c>
      <c r="F42" s="202">
        <v>0</v>
      </c>
      <c r="G42" s="202">
        <v>14.31</v>
      </c>
      <c r="H42" s="202">
        <v>0</v>
      </c>
      <c r="I42" s="202">
        <v>36.590000000000003</v>
      </c>
      <c r="J42" s="202">
        <v>1.92</v>
      </c>
      <c r="K42" s="202">
        <v>5.38</v>
      </c>
      <c r="L42" s="202">
        <v>4.25</v>
      </c>
      <c r="M42" s="202">
        <v>3.75</v>
      </c>
      <c r="N42" s="202">
        <v>1.74</v>
      </c>
      <c r="O42" s="202">
        <v>2.46</v>
      </c>
      <c r="P42" s="202">
        <v>0.9</v>
      </c>
      <c r="Q42" s="202">
        <v>0.16</v>
      </c>
      <c r="R42" s="202">
        <v>0.62</v>
      </c>
      <c r="S42" s="202">
        <v>0.39</v>
      </c>
      <c r="T42" s="202">
        <v>0</v>
      </c>
      <c r="U42" s="202">
        <v>1.71</v>
      </c>
      <c r="V42" s="202">
        <v>0.3</v>
      </c>
      <c r="W42" s="202">
        <v>0.62</v>
      </c>
      <c r="X42" s="202">
        <v>-97.83</v>
      </c>
      <c r="Y42" s="202">
        <v>0</v>
      </c>
      <c r="Z42" s="202">
        <v>4.09</v>
      </c>
      <c r="AA42" s="202">
        <v>0</v>
      </c>
      <c r="AB42" s="202">
        <v>0</v>
      </c>
      <c r="AC42" s="202">
        <v>5.44</v>
      </c>
      <c r="AD42" s="202">
        <v>12.46</v>
      </c>
      <c r="AE42" s="202">
        <v>0</v>
      </c>
      <c r="AF42" s="202">
        <v>0</v>
      </c>
      <c r="AG42" s="202">
        <v>0</v>
      </c>
      <c r="AH42" s="202">
        <v>0</v>
      </c>
      <c r="AI42" s="202">
        <v>42.75</v>
      </c>
      <c r="AJ42" s="202">
        <v>0</v>
      </c>
      <c r="AK42" s="202">
        <v>-53.23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12.45</v>
      </c>
      <c r="D43" s="202">
        <v>6</v>
      </c>
      <c r="E43" s="202">
        <v>0</v>
      </c>
      <c r="F43" s="202">
        <v>0</v>
      </c>
      <c r="G43" s="202">
        <v>14.31</v>
      </c>
      <c r="H43" s="202">
        <v>0</v>
      </c>
      <c r="I43" s="202">
        <v>36.590000000000003</v>
      </c>
      <c r="J43" s="202">
        <v>1.92</v>
      </c>
      <c r="K43" s="202">
        <v>5.38</v>
      </c>
      <c r="L43" s="202">
        <v>4.25</v>
      </c>
      <c r="M43" s="202">
        <v>7.22</v>
      </c>
      <c r="N43" s="202">
        <v>1.74</v>
      </c>
      <c r="O43" s="202">
        <v>2.46</v>
      </c>
      <c r="P43" s="202">
        <v>0.9</v>
      </c>
      <c r="Q43" s="202">
        <v>0.16</v>
      </c>
      <c r="R43" s="202">
        <v>0.62</v>
      </c>
      <c r="S43" s="202">
        <v>0.39</v>
      </c>
      <c r="T43" s="202">
        <v>0</v>
      </c>
      <c r="U43" s="202">
        <v>1.71</v>
      </c>
      <c r="V43" s="202">
        <v>0.3</v>
      </c>
      <c r="W43" s="202">
        <v>0.62</v>
      </c>
      <c r="X43" s="202">
        <v>-97.83</v>
      </c>
      <c r="Y43" s="202">
        <v>0</v>
      </c>
      <c r="Z43" s="202">
        <v>4.09</v>
      </c>
      <c r="AA43" s="202">
        <v>0</v>
      </c>
      <c r="AB43" s="202">
        <v>0</v>
      </c>
      <c r="AC43" s="202">
        <v>5.44</v>
      </c>
      <c r="AD43" s="202">
        <v>12.46</v>
      </c>
      <c r="AE43" s="202">
        <v>0</v>
      </c>
      <c r="AF43" s="202">
        <v>0</v>
      </c>
      <c r="AG43" s="202">
        <v>0</v>
      </c>
      <c r="AH43" s="202">
        <v>0</v>
      </c>
      <c r="AI43" s="202">
        <v>40.770000000000003</v>
      </c>
      <c r="AJ43" s="202">
        <v>0</v>
      </c>
      <c r="AK43" s="202">
        <v>-60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12.45</v>
      </c>
      <c r="D44" s="202">
        <v>6</v>
      </c>
      <c r="E44" s="202">
        <v>0</v>
      </c>
      <c r="F44" s="202">
        <v>0</v>
      </c>
      <c r="G44" s="202">
        <v>14.31</v>
      </c>
      <c r="H44" s="202">
        <v>0</v>
      </c>
      <c r="I44" s="202">
        <v>36.590000000000003</v>
      </c>
      <c r="J44" s="202">
        <v>1.92</v>
      </c>
      <c r="K44" s="202">
        <v>5.38</v>
      </c>
      <c r="L44" s="202">
        <v>4.25</v>
      </c>
      <c r="M44" s="202">
        <v>7.22</v>
      </c>
      <c r="N44" s="202">
        <v>1.74</v>
      </c>
      <c r="O44" s="202">
        <v>2.46</v>
      </c>
      <c r="P44" s="202">
        <v>0.9</v>
      </c>
      <c r="Q44" s="202">
        <v>0.16</v>
      </c>
      <c r="R44" s="202">
        <v>0.62</v>
      </c>
      <c r="S44" s="202">
        <v>0.39</v>
      </c>
      <c r="T44" s="202">
        <v>0</v>
      </c>
      <c r="U44" s="202">
        <v>1.71</v>
      </c>
      <c r="V44" s="202">
        <v>0.3</v>
      </c>
      <c r="W44" s="202">
        <v>0.62</v>
      </c>
      <c r="X44" s="202">
        <v>-97.83</v>
      </c>
      <c r="Y44" s="202">
        <v>0</v>
      </c>
      <c r="Z44" s="202">
        <v>4.09</v>
      </c>
      <c r="AA44" s="202">
        <v>0</v>
      </c>
      <c r="AB44" s="202">
        <v>0</v>
      </c>
      <c r="AC44" s="202">
        <v>5.44</v>
      </c>
      <c r="AD44" s="202">
        <v>12.46</v>
      </c>
      <c r="AE44" s="202">
        <v>0</v>
      </c>
      <c r="AF44" s="202">
        <v>0</v>
      </c>
      <c r="AG44" s="202">
        <v>0</v>
      </c>
      <c r="AH44" s="202">
        <v>0</v>
      </c>
      <c r="AI44" s="202">
        <v>40.770000000000003</v>
      </c>
      <c r="AJ44" s="202">
        <v>0</v>
      </c>
      <c r="AK44" s="202">
        <v>-60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12.45</v>
      </c>
      <c r="D45" s="202">
        <v>6</v>
      </c>
      <c r="E45" s="202">
        <v>0</v>
      </c>
      <c r="F45" s="202">
        <v>0</v>
      </c>
      <c r="G45" s="202">
        <v>14.31</v>
      </c>
      <c r="H45" s="202">
        <v>0</v>
      </c>
      <c r="I45" s="202">
        <v>36.590000000000003</v>
      </c>
      <c r="J45" s="202">
        <v>1.92</v>
      </c>
      <c r="K45" s="202">
        <v>-19.57</v>
      </c>
      <c r="L45" s="202">
        <v>-12.72</v>
      </c>
      <c r="M45" s="202">
        <v>1.86</v>
      </c>
      <c r="N45" s="202">
        <v>1.74</v>
      </c>
      <c r="O45" s="202">
        <v>2.46</v>
      </c>
      <c r="P45" s="202">
        <v>0.9</v>
      </c>
      <c r="Q45" s="202">
        <v>0.16</v>
      </c>
      <c r="R45" s="202">
        <v>0.62</v>
      </c>
      <c r="S45" s="202">
        <v>0.39</v>
      </c>
      <c r="T45" s="202">
        <v>0</v>
      </c>
      <c r="U45" s="202">
        <v>1.71</v>
      </c>
      <c r="V45" s="202">
        <v>0.3</v>
      </c>
      <c r="W45" s="202">
        <v>0.62</v>
      </c>
      <c r="X45" s="202">
        <v>-97.83</v>
      </c>
      <c r="Y45" s="202">
        <v>0</v>
      </c>
      <c r="Z45" s="202">
        <v>4.09</v>
      </c>
      <c r="AA45" s="202">
        <v>0</v>
      </c>
      <c r="AB45" s="202">
        <v>0</v>
      </c>
      <c r="AC45" s="202">
        <v>5.44</v>
      </c>
      <c r="AD45" s="202">
        <v>12.46</v>
      </c>
      <c r="AE45" s="202">
        <v>0</v>
      </c>
      <c r="AF45" s="202">
        <v>0</v>
      </c>
      <c r="AG45" s="202">
        <v>0</v>
      </c>
      <c r="AH45" s="202">
        <v>0</v>
      </c>
      <c r="AI45" s="202">
        <v>40.770000000000003</v>
      </c>
      <c r="AJ45" s="202">
        <v>0</v>
      </c>
      <c r="AK45" s="202">
        <v>-60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12.45</v>
      </c>
      <c r="D46" s="202">
        <v>6</v>
      </c>
      <c r="E46" s="202">
        <v>0</v>
      </c>
      <c r="F46" s="202">
        <v>0</v>
      </c>
      <c r="G46" s="202">
        <v>14.31</v>
      </c>
      <c r="H46" s="202">
        <v>0</v>
      </c>
      <c r="I46" s="202">
        <v>36.590000000000003</v>
      </c>
      <c r="J46" s="202">
        <v>1.92</v>
      </c>
      <c r="K46" s="202">
        <v>-19.57</v>
      </c>
      <c r="L46" s="202">
        <v>-12.72</v>
      </c>
      <c r="M46" s="202">
        <v>1.86</v>
      </c>
      <c r="N46" s="202">
        <v>1.74</v>
      </c>
      <c r="O46" s="202">
        <v>2.46</v>
      </c>
      <c r="P46" s="202">
        <v>0.9</v>
      </c>
      <c r="Q46" s="202">
        <v>0.16</v>
      </c>
      <c r="R46" s="202">
        <v>0.62</v>
      </c>
      <c r="S46" s="202">
        <v>0.39</v>
      </c>
      <c r="T46" s="202">
        <v>0</v>
      </c>
      <c r="U46" s="202">
        <v>1.71</v>
      </c>
      <c r="V46" s="202">
        <v>0.3</v>
      </c>
      <c r="W46" s="202">
        <v>0.62</v>
      </c>
      <c r="X46" s="202">
        <v>-97.83</v>
      </c>
      <c r="Y46" s="202">
        <v>0</v>
      </c>
      <c r="Z46" s="202">
        <v>4.09</v>
      </c>
      <c r="AA46" s="202">
        <v>0</v>
      </c>
      <c r="AB46" s="202">
        <v>0</v>
      </c>
      <c r="AC46" s="202">
        <v>5.44</v>
      </c>
      <c r="AD46" s="202">
        <v>12.46</v>
      </c>
      <c r="AE46" s="202">
        <v>0</v>
      </c>
      <c r="AF46" s="202">
        <v>0</v>
      </c>
      <c r="AG46" s="202">
        <v>0</v>
      </c>
      <c r="AH46" s="202">
        <v>0</v>
      </c>
      <c r="AI46" s="202">
        <v>40.770000000000003</v>
      </c>
      <c r="AJ46" s="202">
        <v>0</v>
      </c>
      <c r="AK46" s="202">
        <v>-60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12.45</v>
      </c>
      <c r="D47" s="202">
        <v>6</v>
      </c>
      <c r="E47" s="202">
        <v>0</v>
      </c>
      <c r="F47" s="202">
        <v>0</v>
      </c>
      <c r="G47" s="202">
        <v>14.31</v>
      </c>
      <c r="H47" s="202">
        <v>0</v>
      </c>
      <c r="I47" s="202">
        <v>36.590000000000003</v>
      </c>
      <c r="J47" s="202">
        <v>1.92</v>
      </c>
      <c r="K47" s="202">
        <v>-22.52</v>
      </c>
      <c r="L47" s="202">
        <v>-15.06</v>
      </c>
      <c r="M47" s="202">
        <v>1.86</v>
      </c>
      <c r="N47" s="202">
        <v>1.74</v>
      </c>
      <c r="O47" s="202">
        <v>2.46</v>
      </c>
      <c r="P47" s="202">
        <v>0.9</v>
      </c>
      <c r="Q47" s="202">
        <v>-0.99</v>
      </c>
      <c r="R47" s="202">
        <v>-8.58</v>
      </c>
      <c r="S47" s="202">
        <v>-5.22</v>
      </c>
      <c r="T47" s="202">
        <v>0</v>
      </c>
      <c r="U47" s="202">
        <v>1.72</v>
      </c>
      <c r="V47" s="202">
        <v>0.3</v>
      </c>
      <c r="W47" s="202">
        <v>0.62</v>
      </c>
      <c r="X47" s="202">
        <v>-97.94</v>
      </c>
      <c r="Y47" s="202">
        <v>0</v>
      </c>
      <c r="Z47" s="202">
        <v>4.0999999999999996</v>
      </c>
      <c r="AA47" s="202">
        <v>0</v>
      </c>
      <c r="AB47" s="202">
        <v>0</v>
      </c>
      <c r="AC47" s="202">
        <v>5.44</v>
      </c>
      <c r="AD47" s="202">
        <v>12.46</v>
      </c>
      <c r="AE47" s="202">
        <v>0</v>
      </c>
      <c r="AF47" s="202">
        <v>0</v>
      </c>
      <c r="AG47" s="202">
        <v>0</v>
      </c>
      <c r="AH47" s="202">
        <v>0</v>
      </c>
      <c r="AI47" s="202">
        <v>40.770000000000003</v>
      </c>
      <c r="AJ47" s="202">
        <v>0</v>
      </c>
      <c r="AK47" s="202">
        <v>-60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12.45</v>
      </c>
      <c r="D48" s="202">
        <v>6</v>
      </c>
      <c r="E48" s="202">
        <v>0</v>
      </c>
      <c r="F48" s="202">
        <v>0</v>
      </c>
      <c r="G48" s="202">
        <v>14.31</v>
      </c>
      <c r="H48" s="202">
        <v>0</v>
      </c>
      <c r="I48" s="202">
        <v>36.590000000000003</v>
      </c>
      <c r="J48" s="202">
        <v>1.92</v>
      </c>
      <c r="K48" s="202">
        <v>-22.52</v>
      </c>
      <c r="L48" s="202">
        <v>-15.06</v>
      </c>
      <c r="M48" s="202">
        <v>1.86</v>
      </c>
      <c r="N48" s="202">
        <v>1.74</v>
      </c>
      <c r="O48" s="202">
        <v>2.46</v>
      </c>
      <c r="P48" s="202">
        <v>0.9</v>
      </c>
      <c r="Q48" s="202">
        <v>-0.99</v>
      </c>
      <c r="R48" s="202">
        <v>-8.58</v>
      </c>
      <c r="S48" s="202">
        <v>-5.22</v>
      </c>
      <c r="T48" s="202">
        <v>0</v>
      </c>
      <c r="U48" s="202">
        <v>1.72</v>
      </c>
      <c r="V48" s="202">
        <v>0.3</v>
      </c>
      <c r="W48" s="202">
        <v>0.62</v>
      </c>
      <c r="X48" s="202">
        <v>-97.94</v>
      </c>
      <c r="Y48" s="202">
        <v>0</v>
      </c>
      <c r="Z48" s="202">
        <v>4.0999999999999996</v>
      </c>
      <c r="AA48" s="202">
        <v>0</v>
      </c>
      <c r="AB48" s="202">
        <v>0</v>
      </c>
      <c r="AC48" s="202">
        <v>5.44</v>
      </c>
      <c r="AD48" s="202">
        <v>12.46</v>
      </c>
      <c r="AE48" s="202">
        <v>0</v>
      </c>
      <c r="AF48" s="202">
        <v>0</v>
      </c>
      <c r="AG48" s="202">
        <v>0</v>
      </c>
      <c r="AH48" s="202">
        <v>0</v>
      </c>
      <c r="AI48" s="202">
        <v>40.770000000000003</v>
      </c>
      <c r="AJ48" s="202">
        <v>0</v>
      </c>
      <c r="AK48" s="202">
        <v>-60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12.45</v>
      </c>
      <c r="D49" s="202">
        <v>6</v>
      </c>
      <c r="E49" s="202">
        <v>0</v>
      </c>
      <c r="F49" s="202">
        <v>0</v>
      </c>
      <c r="G49" s="202">
        <v>14.31</v>
      </c>
      <c r="H49" s="202">
        <v>0</v>
      </c>
      <c r="I49" s="202">
        <v>36.590000000000003</v>
      </c>
      <c r="J49" s="202">
        <v>1.92</v>
      </c>
      <c r="K49" s="202">
        <v>-19.57</v>
      </c>
      <c r="L49" s="202">
        <v>-21.24</v>
      </c>
      <c r="M49" s="202">
        <v>1.86</v>
      </c>
      <c r="N49" s="202">
        <v>1.74</v>
      </c>
      <c r="O49" s="202">
        <v>2.46</v>
      </c>
      <c r="P49" s="202">
        <v>0.9</v>
      </c>
      <c r="Q49" s="202">
        <v>0.16</v>
      </c>
      <c r="R49" s="202">
        <v>0.62</v>
      </c>
      <c r="S49" s="202">
        <v>0.39</v>
      </c>
      <c r="T49" s="202">
        <v>0</v>
      </c>
      <c r="U49" s="202">
        <v>1.72</v>
      </c>
      <c r="V49" s="202">
        <v>0.3</v>
      </c>
      <c r="W49" s="202">
        <v>0.62</v>
      </c>
      <c r="X49" s="202">
        <v>-97.94</v>
      </c>
      <c r="Y49" s="202">
        <v>0</v>
      </c>
      <c r="Z49" s="202">
        <v>4.0999999999999996</v>
      </c>
      <c r="AA49" s="202">
        <v>0</v>
      </c>
      <c r="AB49" s="202">
        <v>0</v>
      </c>
      <c r="AC49" s="202">
        <v>5.44</v>
      </c>
      <c r="AD49" s="202">
        <v>12.46</v>
      </c>
      <c r="AE49" s="202">
        <v>0</v>
      </c>
      <c r="AF49" s="202">
        <v>0</v>
      </c>
      <c r="AG49" s="202">
        <v>0</v>
      </c>
      <c r="AH49" s="202">
        <v>0</v>
      </c>
      <c r="AI49" s="202">
        <v>40.770000000000003</v>
      </c>
      <c r="AJ49" s="202">
        <v>0</v>
      </c>
      <c r="AK49" s="202">
        <v>-60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12.45</v>
      </c>
      <c r="D50" s="202">
        <v>6</v>
      </c>
      <c r="E50" s="202">
        <v>0</v>
      </c>
      <c r="F50" s="202">
        <v>0</v>
      </c>
      <c r="G50" s="202">
        <v>14.31</v>
      </c>
      <c r="H50" s="202">
        <v>0</v>
      </c>
      <c r="I50" s="202">
        <v>36.590000000000003</v>
      </c>
      <c r="J50" s="202">
        <v>1.92</v>
      </c>
      <c r="K50" s="202">
        <v>-19.57</v>
      </c>
      <c r="L50" s="202">
        <v>-9.65</v>
      </c>
      <c r="M50" s="202">
        <v>1.86</v>
      </c>
      <c r="N50" s="202">
        <v>1.74</v>
      </c>
      <c r="O50" s="202">
        <v>2.46</v>
      </c>
      <c r="P50" s="202">
        <v>0.9</v>
      </c>
      <c r="Q50" s="202">
        <v>0.16</v>
      </c>
      <c r="R50" s="202">
        <v>0.62</v>
      </c>
      <c r="S50" s="202">
        <v>0.39</v>
      </c>
      <c r="T50" s="202">
        <v>0</v>
      </c>
      <c r="U50" s="202">
        <v>1.72</v>
      </c>
      <c r="V50" s="202">
        <v>0.3</v>
      </c>
      <c r="W50" s="202">
        <v>0.62</v>
      </c>
      <c r="X50" s="202">
        <v>-97.94</v>
      </c>
      <c r="Y50" s="202">
        <v>0</v>
      </c>
      <c r="Z50" s="202">
        <v>4.0999999999999996</v>
      </c>
      <c r="AA50" s="202">
        <v>0</v>
      </c>
      <c r="AB50" s="202">
        <v>0</v>
      </c>
      <c r="AC50" s="202">
        <v>5.44</v>
      </c>
      <c r="AD50" s="202">
        <v>12.46</v>
      </c>
      <c r="AE50" s="202">
        <v>0</v>
      </c>
      <c r="AF50" s="202">
        <v>0</v>
      </c>
      <c r="AG50" s="202">
        <v>0</v>
      </c>
      <c r="AH50" s="202">
        <v>0</v>
      </c>
      <c r="AI50" s="202">
        <v>40.770000000000003</v>
      </c>
      <c r="AJ50" s="202">
        <v>0</v>
      </c>
      <c r="AK50" s="202">
        <v>-60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12.45</v>
      </c>
      <c r="D51" s="202">
        <v>6</v>
      </c>
      <c r="E51" s="202">
        <v>0</v>
      </c>
      <c r="F51" s="202">
        <v>0</v>
      </c>
      <c r="G51" s="202">
        <v>14.31</v>
      </c>
      <c r="H51" s="202">
        <v>0</v>
      </c>
      <c r="I51" s="202">
        <v>36.590000000000003</v>
      </c>
      <c r="J51" s="202">
        <v>1.92</v>
      </c>
      <c r="K51" s="202">
        <v>-19.57</v>
      </c>
      <c r="L51" s="202">
        <v>-7.71</v>
      </c>
      <c r="M51" s="202">
        <v>1.86</v>
      </c>
      <c r="N51" s="202">
        <v>1.74</v>
      </c>
      <c r="O51" s="202">
        <v>2.46</v>
      </c>
      <c r="P51" s="202">
        <v>0.91</v>
      </c>
      <c r="Q51" s="202">
        <v>0.16</v>
      </c>
      <c r="R51" s="202">
        <v>0.62</v>
      </c>
      <c r="S51" s="202">
        <v>0.39</v>
      </c>
      <c r="T51" s="202">
        <v>0</v>
      </c>
      <c r="U51" s="202">
        <v>1.74</v>
      </c>
      <c r="V51" s="202">
        <v>0.3</v>
      </c>
      <c r="W51" s="202">
        <v>0.62</v>
      </c>
      <c r="X51" s="202">
        <v>-97.94</v>
      </c>
      <c r="Y51" s="202">
        <v>0</v>
      </c>
      <c r="Z51" s="202">
        <v>4.0999999999999996</v>
      </c>
      <c r="AA51" s="202">
        <v>0</v>
      </c>
      <c r="AB51" s="202">
        <v>0</v>
      </c>
      <c r="AC51" s="202">
        <v>5.99</v>
      </c>
      <c r="AD51" s="202">
        <v>12.46</v>
      </c>
      <c r="AE51" s="202">
        <v>0</v>
      </c>
      <c r="AF51" s="202">
        <v>0</v>
      </c>
      <c r="AG51" s="202">
        <v>0</v>
      </c>
      <c r="AH51" s="202">
        <v>0</v>
      </c>
      <c r="AI51" s="202">
        <v>44.66</v>
      </c>
      <c r="AJ51" s="202">
        <v>0</v>
      </c>
      <c r="AK51" s="202">
        <v>-47.82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12.45</v>
      </c>
      <c r="D52" s="202">
        <v>6</v>
      </c>
      <c r="E52" s="202">
        <v>0</v>
      </c>
      <c r="F52" s="202">
        <v>0</v>
      </c>
      <c r="G52" s="202">
        <v>14.31</v>
      </c>
      <c r="H52" s="202">
        <v>0</v>
      </c>
      <c r="I52" s="202">
        <v>36.590000000000003</v>
      </c>
      <c r="J52" s="202">
        <v>1.92</v>
      </c>
      <c r="K52" s="202">
        <v>5.39</v>
      </c>
      <c r="L52" s="202">
        <v>-40.57</v>
      </c>
      <c r="M52" s="202">
        <v>1.86</v>
      </c>
      <c r="N52" s="202">
        <v>1.74</v>
      </c>
      <c r="O52" s="202">
        <v>2.46</v>
      </c>
      <c r="P52" s="202">
        <v>0.91</v>
      </c>
      <c r="Q52" s="202">
        <v>0.16</v>
      </c>
      <c r="R52" s="202">
        <v>0.62</v>
      </c>
      <c r="S52" s="202">
        <v>0.39</v>
      </c>
      <c r="T52" s="202">
        <v>0</v>
      </c>
      <c r="U52" s="202">
        <v>1.74</v>
      </c>
      <c r="V52" s="202">
        <v>0.3</v>
      </c>
      <c r="W52" s="202">
        <v>0.62</v>
      </c>
      <c r="X52" s="202">
        <v>-97.94</v>
      </c>
      <c r="Y52" s="202">
        <v>0</v>
      </c>
      <c r="Z52" s="202">
        <v>4.0999999999999996</v>
      </c>
      <c r="AA52" s="202">
        <v>0</v>
      </c>
      <c r="AB52" s="202">
        <v>0</v>
      </c>
      <c r="AC52" s="202">
        <v>5.99</v>
      </c>
      <c r="AD52" s="202">
        <v>12.46</v>
      </c>
      <c r="AE52" s="202">
        <v>0</v>
      </c>
      <c r="AF52" s="202">
        <v>0</v>
      </c>
      <c r="AG52" s="202">
        <v>0</v>
      </c>
      <c r="AH52" s="202">
        <v>0</v>
      </c>
      <c r="AI52" s="202">
        <v>44.66</v>
      </c>
      <c r="AJ52" s="202">
        <v>0</v>
      </c>
      <c r="AK52" s="202">
        <v>-47.82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12.36</v>
      </c>
      <c r="D53" s="202">
        <v>6</v>
      </c>
      <c r="E53" s="202">
        <v>0</v>
      </c>
      <c r="F53" s="202">
        <v>0</v>
      </c>
      <c r="G53" s="202">
        <v>14.31</v>
      </c>
      <c r="H53" s="202">
        <v>0</v>
      </c>
      <c r="I53" s="202">
        <v>36.590000000000003</v>
      </c>
      <c r="J53" s="202">
        <v>1.92</v>
      </c>
      <c r="K53" s="202">
        <v>5.39</v>
      </c>
      <c r="L53" s="202">
        <v>-72.47</v>
      </c>
      <c r="M53" s="202">
        <v>1.86</v>
      </c>
      <c r="N53" s="202">
        <v>1.74</v>
      </c>
      <c r="O53" s="202">
        <v>2.46</v>
      </c>
      <c r="P53" s="202">
        <v>1.1299999999999999</v>
      </c>
      <c r="Q53" s="202">
        <v>0.16</v>
      </c>
      <c r="R53" s="202">
        <v>0.62</v>
      </c>
      <c r="S53" s="202">
        <v>0.39</v>
      </c>
      <c r="T53" s="202">
        <v>0</v>
      </c>
      <c r="U53" s="202">
        <v>1.74</v>
      </c>
      <c r="V53" s="202">
        <v>0.3</v>
      </c>
      <c r="W53" s="202">
        <v>0.62</v>
      </c>
      <c r="X53" s="202">
        <v>-97.94</v>
      </c>
      <c r="Y53" s="202">
        <v>0</v>
      </c>
      <c r="Z53" s="202">
        <v>4.0999999999999996</v>
      </c>
      <c r="AA53" s="202">
        <v>0</v>
      </c>
      <c r="AB53" s="202">
        <v>0</v>
      </c>
      <c r="AC53" s="202">
        <v>5.47</v>
      </c>
      <c r="AD53" s="202">
        <v>6.63</v>
      </c>
      <c r="AE53" s="202">
        <v>0</v>
      </c>
      <c r="AF53" s="202">
        <v>0</v>
      </c>
      <c r="AG53" s="202">
        <v>0</v>
      </c>
      <c r="AH53" s="202">
        <v>0</v>
      </c>
      <c r="AI53" s="202">
        <v>40.770000000000003</v>
      </c>
      <c r="AJ53" s="202">
        <v>0</v>
      </c>
      <c r="AK53" s="202">
        <v>-47.82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12.36</v>
      </c>
      <c r="D54" s="202">
        <v>6</v>
      </c>
      <c r="E54" s="202">
        <v>0</v>
      </c>
      <c r="F54" s="202">
        <v>0</v>
      </c>
      <c r="G54" s="202">
        <v>14.31</v>
      </c>
      <c r="H54" s="202">
        <v>0</v>
      </c>
      <c r="I54" s="202">
        <v>36.590000000000003</v>
      </c>
      <c r="J54" s="202">
        <v>1.92</v>
      </c>
      <c r="K54" s="202">
        <v>5.39</v>
      </c>
      <c r="L54" s="202">
        <v>-42.51</v>
      </c>
      <c r="M54" s="202">
        <v>1.86</v>
      </c>
      <c r="N54" s="202">
        <v>1.74</v>
      </c>
      <c r="O54" s="202">
        <v>2.46</v>
      </c>
      <c r="P54" s="202">
        <v>1.1299999999999999</v>
      </c>
      <c r="Q54" s="202">
        <v>0.16</v>
      </c>
      <c r="R54" s="202">
        <v>0.62</v>
      </c>
      <c r="S54" s="202">
        <v>0.39</v>
      </c>
      <c r="T54" s="202">
        <v>0</v>
      </c>
      <c r="U54" s="202">
        <v>1.74</v>
      </c>
      <c r="V54" s="202">
        <v>0.3</v>
      </c>
      <c r="W54" s="202">
        <v>0.62</v>
      </c>
      <c r="X54" s="202">
        <v>-97.94</v>
      </c>
      <c r="Y54" s="202">
        <v>0</v>
      </c>
      <c r="Z54" s="202">
        <v>4.0999999999999996</v>
      </c>
      <c r="AA54" s="202">
        <v>0</v>
      </c>
      <c r="AB54" s="202">
        <v>0</v>
      </c>
      <c r="AC54" s="202">
        <v>5.47</v>
      </c>
      <c r="AD54" s="202">
        <v>6.63</v>
      </c>
      <c r="AE54" s="202">
        <v>0</v>
      </c>
      <c r="AF54" s="202">
        <v>0</v>
      </c>
      <c r="AG54" s="202">
        <v>0</v>
      </c>
      <c r="AH54" s="202">
        <v>0</v>
      </c>
      <c r="AI54" s="202">
        <v>40.770000000000003</v>
      </c>
      <c r="AJ54" s="202">
        <v>0</v>
      </c>
      <c r="AK54" s="202">
        <v>-47.82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12.36</v>
      </c>
      <c r="D55" s="202">
        <v>6</v>
      </c>
      <c r="E55" s="202">
        <v>0</v>
      </c>
      <c r="F55" s="202">
        <v>0</v>
      </c>
      <c r="G55" s="202">
        <v>14.31</v>
      </c>
      <c r="H55" s="202">
        <v>0</v>
      </c>
      <c r="I55" s="202">
        <v>36.590000000000003</v>
      </c>
      <c r="J55" s="202">
        <v>1.92</v>
      </c>
      <c r="K55" s="202">
        <v>5.39</v>
      </c>
      <c r="L55" s="202">
        <v>-76.34</v>
      </c>
      <c r="M55" s="202">
        <v>1.86</v>
      </c>
      <c r="N55" s="202">
        <v>1.74</v>
      </c>
      <c r="O55" s="202">
        <v>2.46</v>
      </c>
      <c r="P55" s="202">
        <v>1.1299999999999999</v>
      </c>
      <c r="Q55" s="202">
        <v>0.16</v>
      </c>
      <c r="R55" s="202">
        <v>0.62</v>
      </c>
      <c r="S55" s="202">
        <v>0.39</v>
      </c>
      <c r="T55" s="202">
        <v>0</v>
      </c>
      <c r="U55" s="202">
        <v>1.74</v>
      </c>
      <c r="V55" s="202">
        <v>0.3</v>
      </c>
      <c r="W55" s="202">
        <v>0.51</v>
      </c>
      <c r="X55" s="202">
        <v>-29.99</v>
      </c>
      <c r="Y55" s="202">
        <v>0</v>
      </c>
      <c r="Z55" s="202">
        <v>4.0999999999999996</v>
      </c>
      <c r="AA55" s="202">
        <v>0</v>
      </c>
      <c r="AB55" s="202">
        <v>0</v>
      </c>
      <c r="AC55" s="202">
        <v>5.47</v>
      </c>
      <c r="AD55" s="202">
        <v>6.63</v>
      </c>
      <c r="AE55" s="202">
        <v>0</v>
      </c>
      <c r="AF55" s="202">
        <v>0</v>
      </c>
      <c r="AG55" s="202">
        <v>0</v>
      </c>
      <c r="AH55" s="202">
        <v>0</v>
      </c>
      <c r="AI55" s="202">
        <v>40.770000000000003</v>
      </c>
      <c r="AJ55" s="202">
        <v>0</v>
      </c>
      <c r="AK55" s="202">
        <v>-52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12.36</v>
      </c>
      <c r="D56" s="202">
        <v>6</v>
      </c>
      <c r="E56" s="202">
        <v>0</v>
      </c>
      <c r="F56" s="202">
        <v>0</v>
      </c>
      <c r="G56" s="202">
        <v>14.31</v>
      </c>
      <c r="H56" s="202">
        <v>0</v>
      </c>
      <c r="I56" s="202">
        <v>36.590000000000003</v>
      </c>
      <c r="J56" s="202">
        <v>1.92</v>
      </c>
      <c r="K56" s="202">
        <v>5.39</v>
      </c>
      <c r="L56" s="202">
        <v>-115.96</v>
      </c>
      <c r="M56" s="202">
        <v>1.86</v>
      </c>
      <c r="N56" s="202">
        <v>1.74</v>
      </c>
      <c r="O56" s="202">
        <v>2.46</v>
      </c>
      <c r="P56" s="202">
        <v>1.1299999999999999</v>
      </c>
      <c r="Q56" s="202">
        <v>0.16</v>
      </c>
      <c r="R56" s="202">
        <v>0.62</v>
      </c>
      <c r="S56" s="202">
        <v>0.39</v>
      </c>
      <c r="T56" s="202">
        <v>0</v>
      </c>
      <c r="U56" s="202">
        <v>1.74</v>
      </c>
      <c r="V56" s="202">
        <v>0.3</v>
      </c>
      <c r="W56" s="202">
        <v>0.51</v>
      </c>
      <c r="X56" s="202">
        <v>2.06</v>
      </c>
      <c r="Y56" s="202">
        <v>0</v>
      </c>
      <c r="Z56" s="202">
        <v>4.0999999999999996</v>
      </c>
      <c r="AA56" s="202">
        <v>0</v>
      </c>
      <c r="AB56" s="202">
        <v>0</v>
      </c>
      <c r="AC56" s="202">
        <v>5.47</v>
      </c>
      <c r="AD56" s="202">
        <v>6.63</v>
      </c>
      <c r="AE56" s="202">
        <v>0</v>
      </c>
      <c r="AF56" s="202">
        <v>0</v>
      </c>
      <c r="AG56" s="202">
        <v>0</v>
      </c>
      <c r="AH56" s="202">
        <v>0</v>
      </c>
      <c r="AI56" s="202">
        <v>40.770000000000003</v>
      </c>
      <c r="AJ56" s="202">
        <v>0</v>
      </c>
      <c r="AK56" s="202">
        <v>-52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14.3</v>
      </c>
      <c r="D57" s="202">
        <v>4.1500000000000004</v>
      </c>
      <c r="E57" s="202">
        <v>0</v>
      </c>
      <c r="F57" s="202">
        <v>0</v>
      </c>
      <c r="G57" s="202">
        <v>14.31</v>
      </c>
      <c r="H57" s="202">
        <v>0</v>
      </c>
      <c r="I57" s="202">
        <v>36.590000000000003</v>
      </c>
      <c r="J57" s="202">
        <v>1.92</v>
      </c>
      <c r="K57" s="202">
        <v>5.39</v>
      </c>
      <c r="L57" s="202">
        <v>-140.12</v>
      </c>
      <c r="M57" s="202">
        <v>1.86</v>
      </c>
      <c r="N57" s="202">
        <v>1.74</v>
      </c>
      <c r="O57" s="202">
        <v>2.46</v>
      </c>
      <c r="P57" s="202">
        <v>0.91</v>
      </c>
      <c r="Q57" s="202">
        <v>0.16</v>
      </c>
      <c r="R57" s="202">
        <v>0.62</v>
      </c>
      <c r="S57" s="202">
        <v>0.39</v>
      </c>
      <c r="T57" s="202">
        <v>0</v>
      </c>
      <c r="U57" s="202">
        <v>1.74</v>
      </c>
      <c r="V57" s="202">
        <v>0.3</v>
      </c>
      <c r="W57" s="202">
        <v>0.51</v>
      </c>
      <c r="X57" s="202">
        <v>2.06</v>
      </c>
      <c r="Y57" s="202">
        <v>0</v>
      </c>
      <c r="Z57" s="202">
        <v>4.0999999999999996</v>
      </c>
      <c r="AA57" s="202">
        <v>0</v>
      </c>
      <c r="AB57" s="202">
        <v>0</v>
      </c>
      <c r="AC57" s="202">
        <v>5.47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40.770000000000003</v>
      </c>
      <c r="AJ57" s="202">
        <v>0</v>
      </c>
      <c r="AK57" s="202">
        <v>-45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14.3</v>
      </c>
      <c r="D58" s="202">
        <v>4.1500000000000004</v>
      </c>
      <c r="E58" s="202">
        <v>0</v>
      </c>
      <c r="F58" s="202">
        <v>0</v>
      </c>
      <c r="G58" s="202">
        <v>14.31</v>
      </c>
      <c r="H58" s="202">
        <v>0</v>
      </c>
      <c r="I58" s="202">
        <v>36.590000000000003</v>
      </c>
      <c r="J58" s="202">
        <v>1.92</v>
      </c>
      <c r="K58" s="202">
        <v>5.39</v>
      </c>
      <c r="L58" s="202">
        <v>-140.12</v>
      </c>
      <c r="M58" s="202">
        <v>1.86</v>
      </c>
      <c r="N58" s="202">
        <v>1.74</v>
      </c>
      <c r="O58" s="202">
        <v>2.46</v>
      </c>
      <c r="P58" s="202">
        <v>0.91</v>
      </c>
      <c r="Q58" s="202">
        <v>0.16</v>
      </c>
      <c r="R58" s="202">
        <v>0.62</v>
      </c>
      <c r="S58" s="202">
        <v>0.39</v>
      </c>
      <c r="T58" s="202">
        <v>0</v>
      </c>
      <c r="U58" s="202">
        <v>1.74</v>
      </c>
      <c r="V58" s="202">
        <v>0.3</v>
      </c>
      <c r="W58" s="202">
        <v>0.51</v>
      </c>
      <c r="X58" s="202">
        <v>2.06</v>
      </c>
      <c r="Y58" s="202">
        <v>0</v>
      </c>
      <c r="Z58" s="202">
        <v>4.09</v>
      </c>
      <c r="AA58" s="202">
        <v>0</v>
      </c>
      <c r="AB58" s="202">
        <v>0</v>
      </c>
      <c r="AC58" s="202">
        <v>5.47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40.770000000000003</v>
      </c>
      <c r="AJ58" s="202">
        <v>0</v>
      </c>
      <c r="AK58" s="202">
        <v>-45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14.3</v>
      </c>
      <c r="D59" s="202">
        <v>4.1500000000000004</v>
      </c>
      <c r="E59" s="202">
        <v>0</v>
      </c>
      <c r="F59" s="202">
        <v>0</v>
      </c>
      <c r="G59" s="202">
        <v>14.31</v>
      </c>
      <c r="H59" s="202">
        <v>0</v>
      </c>
      <c r="I59" s="202">
        <v>36.590000000000003</v>
      </c>
      <c r="J59" s="202">
        <v>1.92</v>
      </c>
      <c r="K59" s="202">
        <v>5.39</v>
      </c>
      <c r="L59" s="202">
        <v>-139.05000000000001</v>
      </c>
      <c r="M59" s="202">
        <v>1.86</v>
      </c>
      <c r="N59" s="202">
        <v>1.74</v>
      </c>
      <c r="O59" s="202">
        <v>2.46</v>
      </c>
      <c r="P59" s="202">
        <v>0.92</v>
      </c>
      <c r="Q59" s="202">
        <v>0.16</v>
      </c>
      <c r="R59" s="202">
        <v>0.62</v>
      </c>
      <c r="S59" s="202">
        <v>0.39</v>
      </c>
      <c r="T59" s="202">
        <v>0</v>
      </c>
      <c r="U59" s="202">
        <v>1.74</v>
      </c>
      <c r="V59" s="202">
        <v>0.3</v>
      </c>
      <c r="W59" s="202">
        <v>0.51</v>
      </c>
      <c r="X59" s="202">
        <v>2.06</v>
      </c>
      <c r="Y59" s="202">
        <v>0</v>
      </c>
      <c r="Z59" s="202">
        <v>4.0999999999999996</v>
      </c>
      <c r="AA59" s="202">
        <v>0</v>
      </c>
      <c r="AB59" s="202">
        <v>0</v>
      </c>
      <c r="AC59" s="202">
        <v>5.47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40.770000000000003</v>
      </c>
      <c r="AJ59" s="202">
        <v>0</v>
      </c>
      <c r="AK59" s="202">
        <v>-42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14.3</v>
      </c>
      <c r="D60" s="202">
        <v>4.1500000000000004</v>
      </c>
      <c r="E60" s="202">
        <v>0</v>
      </c>
      <c r="F60" s="202">
        <v>0</v>
      </c>
      <c r="G60" s="202">
        <v>14.31</v>
      </c>
      <c r="H60" s="202">
        <v>0</v>
      </c>
      <c r="I60" s="202">
        <v>36.590000000000003</v>
      </c>
      <c r="J60" s="202">
        <v>1.92</v>
      </c>
      <c r="K60" s="202">
        <v>5.39</v>
      </c>
      <c r="L60" s="202">
        <v>-89.05</v>
      </c>
      <c r="M60" s="202">
        <v>1.86</v>
      </c>
      <c r="N60" s="202">
        <v>1.74</v>
      </c>
      <c r="O60" s="202">
        <v>2.46</v>
      </c>
      <c r="P60" s="202">
        <v>0.92</v>
      </c>
      <c r="Q60" s="202">
        <v>0.16</v>
      </c>
      <c r="R60" s="202">
        <v>0.62</v>
      </c>
      <c r="S60" s="202">
        <v>0.39</v>
      </c>
      <c r="T60" s="202">
        <v>0</v>
      </c>
      <c r="U60" s="202">
        <v>1.74</v>
      </c>
      <c r="V60" s="202">
        <v>0.3</v>
      </c>
      <c r="W60" s="202">
        <v>0.51</v>
      </c>
      <c r="X60" s="202">
        <v>2.06</v>
      </c>
      <c r="Y60" s="202">
        <v>0</v>
      </c>
      <c r="Z60" s="202">
        <v>4.0999999999999996</v>
      </c>
      <c r="AA60" s="202">
        <v>0</v>
      </c>
      <c r="AB60" s="202">
        <v>0</v>
      </c>
      <c r="AC60" s="202">
        <v>5.47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40.770000000000003</v>
      </c>
      <c r="AJ60" s="202">
        <v>0</v>
      </c>
      <c r="AK60" s="202">
        <v>-42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14.3</v>
      </c>
      <c r="D61" s="202">
        <v>4.1500000000000004</v>
      </c>
      <c r="E61" s="202">
        <v>0</v>
      </c>
      <c r="F61" s="202">
        <v>0</v>
      </c>
      <c r="G61" s="202">
        <v>14.31</v>
      </c>
      <c r="H61" s="202">
        <v>0</v>
      </c>
      <c r="I61" s="202">
        <v>36.590000000000003</v>
      </c>
      <c r="J61" s="202">
        <v>1.92</v>
      </c>
      <c r="K61" s="202">
        <v>5.39</v>
      </c>
      <c r="L61" s="202">
        <v>-19.05</v>
      </c>
      <c r="M61" s="202">
        <v>1.86</v>
      </c>
      <c r="N61" s="202">
        <v>1.74</v>
      </c>
      <c r="O61" s="202">
        <v>2.46</v>
      </c>
      <c r="P61" s="202">
        <v>0.92</v>
      </c>
      <c r="Q61" s="202">
        <v>0.16</v>
      </c>
      <c r="R61" s="202">
        <v>0.62</v>
      </c>
      <c r="S61" s="202">
        <v>0.39</v>
      </c>
      <c r="T61" s="202">
        <v>0</v>
      </c>
      <c r="U61" s="202">
        <v>1.74</v>
      </c>
      <c r="V61" s="202">
        <v>0.3</v>
      </c>
      <c r="W61" s="202">
        <v>0.51</v>
      </c>
      <c r="X61" s="202">
        <v>2.06</v>
      </c>
      <c r="Y61" s="202">
        <v>0</v>
      </c>
      <c r="Z61" s="202">
        <v>4.0999999999999996</v>
      </c>
      <c r="AA61" s="202">
        <v>0</v>
      </c>
      <c r="AB61" s="202">
        <v>0</v>
      </c>
      <c r="AC61" s="202">
        <v>5.47</v>
      </c>
      <c r="AD61" s="202">
        <v>12.46</v>
      </c>
      <c r="AE61" s="202">
        <v>0</v>
      </c>
      <c r="AF61" s="202">
        <v>0</v>
      </c>
      <c r="AG61" s="202">
        <v>0</v>
      </c>
      <c r="AH61" s="202">
        <v>0</v>
      </c>
      <c r="AI61" s="202">
        <v>40.770000000000003</v>
      </c>
      <c r="AJ61" s="202">
        <v>0</v>
      </c>
      <c r="AK61" s="202">
        <v>-42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14.3</v>
      </c>
      <c r="D62" s="202">
        <v>4.1500000000000004</v>
      </c>
      <c r="E62" s="202">
        <v>0</v>
      </c>
      <c r="F62" s="202">
        <v>0</v>
      </c>
      <c r="G62" s="202">
        <v>14.31</v>
      </c>
      <c r="H62" s="202">
        <v>0</v>
      </c>
      <c r="I62" s="202">
        <v>36.590000000000003</v>
      </c>
      <c r="J62" s="202">
        <v>1.92</v>
      </c>
      <c r="K62" s="202">
        <v>5.39</v>
      </c>
      <c r="L62" s="202">
        <v>4.08</v>
      </c>
      <c r="M62" s="202">
        <v>1.86</v>
      </c>
      <c r="N62" s="202">
        <v>1.74</v>
      </c>
      <c r="O62" s="202">
        <v>2.46</v>
      </c>
      <c r="P62" s="202">
        <v>0.92</v>
      </c>
      <c r="Q62" s="202">
        <v>0.16</v>
      </c>
      <c r="R62" s="202">
        <v>0.62</v>
      </c>
      <c r="S62" s="202">
        <v>0.39</v>
      </c>
      <c r="T62" s="202">
        <v>0</v>
      </c>
      <c r="U62" s="202">
        <v>1.74</v>
      </c>
      <c r="V62" s="202">
        <v>0.3</v>
      </c>
      <c r="W62" s="202">
        <v>0.51</v>
      </c>
      <c r="X62" s="202">
        <v>2.06</v>
      </c>
      <c r="Y62" s="202">
        <v>0</v>
      </c>
      <c r="Z62" s="202">
        <v>4.0999999999999996</v>
      </c>
      <c r="AA62" s="202">
        <v>0</v>
      </c>
      <c r="AB62" s="202">
        <v>0</v>
      </c>
      <c r="AC62" s="202">
        <v>5.47</v>
      </c>
      <c r="AD62" s="202">
        <v>12.46</v>
      </c>
      <c r="AE62" s="202">
        <v>0</v>
      </c>
      <c r="AF62" s="202">
        <v>0</v>
      </c>
      <c r="AG62" s="202">
        <v>0</v>
      </c>
      <c r="AH62" s="202">
        <v>0</v>
      </c>
      <c r="AI62" s="202">
        <v>40.770000000000003</v>
      </c>
      <c r="AJ62" s="202">
        <v>0</v>
      </c>
      <c r="AK62" s="202">
        <v>-42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14.3</v>
      </c>
      <c r="D63" s="202">
        <v>4.1500000000000004</v>
      </c>
      <c r="E63" s="202">
        <v>0</v>
      </c>
      <c r="F63" s="202">
        <v>0</v>
      </c>
      <c r="G63" s="202">
        <v>14.31</v>
      </c>
      <c r="H63" s="202">
        <v>0</v>
      </c>
      <c r="I63" s="202">
        <v>36.590000000000003</v>
      </c>
      <c r="J63" s="202">
        <v>1.92</v>
      </c>
      <c r="K63" s="202">
        <v>5.39</v>
      </c>
      <c r="L63" s="202">
        <v>4.08</v>
      </c>
      <c r="M63" s="202">
        <v>1.86</v>
      </c>
      <c r="N63" s="202">
        <v>1.74</v>
      </c>
      <c r="O63" s="202">
        <v>2.46</v>
      </c>
      <c r="P63" s="202">
        <v>0.92</v>
      </c>
      <c r="Q63" s="202">
        <v>0.16</v>
      </c>
      <c r="R63" s="202">
        <v>0.62</v>
      </c>
      <c r="S63" s="202">
        <v>0.39</v>
      </c>
      <c r="T63" s="202">
        <v>0</v>
      </c>
      <c r="U63" s="202">
        <v>1.74</v>
      </c>
      <c r="V63" s="202">
        <v>0.3</v>
      </c>
      <c r="W63" s="202">
        <v>0.51</v>
      </c>
      <c r="X63" s="202">
        <v>2.06</v>
      </c>
      <c r="Y63" s="202">
        <v>0</v>
      </c>
      <c r="Z63" s="202">
        <v>4.0999999999999996</v>
      </c>
      <c r="AA63" s="202">
        <v>0</v>
      </c>
      <c r="AB63" s="202">
        <v>0</v>
      </c>
      <c r="AC63" s="202">
        <v>5.47</v>
      </c>
      <c r="AD63" s="202">
        <v>12.46</v>
      </c>
      <c r="AE63" s="202">
        <v>0</v>
      </c>
      <c r="AF63" s="202">
        <v>0</v>
      </c>
      <c r="AG63" s="202">
        <v>0</v>
      </c>
      <c r="AH63" s="202">
        <v>0</v>
      </c>
      <c r="AI63" s="202">
        <v>40.770000000000003</v>
      </c>
      <c r="AJ63" s="202">
        <v>0</v>
      </c>
      <c r="AK63" s="202">
        <v>-42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14.3</v>
      </c>
      <c r="D64" s="202">
        <v>4.1500000000000004</v>
      </c>
      <c r="E64" s="202">
        <v>0</v>
      </c>
      <c r="F64" s="202">
        <v>0</v>
      </c>
      <c r="G64" s="202">
        <v>14.31</v>
      </c>
      <c r="H64" s="202">
        <v>0</v>
      </c>
      <c r="I64" s="202">
        <v>36.590000000000003</v>
      </c>
      <c r="J64" s="202">
        <v>1.92</v>
      </c>
      <c r="K64" s="202">
        <v>5.39</v>
      </c>
      <c r="L64" s="202">
        <v>4.08</v>
      </c>
      <c r="M64" s="202">
        <v>1.86</v>
      </c>
      <c r="N64" s="202">
        <v>1.74</v>
      </c>
      <c r="O64" s="202">
        <v>2.46</v>
      </c>
      <c r="P64" s="202">
        <v>0.92</v>
      </c>
      <c r="Q64" s="202">
        <v>0.16</v>
      </c>
      <c r="R64" s="202">
        <v>0.62</v>
      </c>
      <c r="S64" s="202">
        <v>0.39</v>
      </c>
      <c r="T64" s="202">
        <v>0</v>
      </c>
      <c r="U64" s="202">
        <v>1.74</v>
      </c>
      <c r="V64" s="202">
        <v>0.3</v>
      </c>
      <c r="W64" s="202">
        <v>0.51</v>
      </c>
      <c r="X64" s="202">
        <v>2.06</v>
      </c>
      <c r="Y64" s="202">
        <v>0</v>
      </c>
      <c r="Z64" s="202">
        <v>4.0999999999999996</v>
      </c>
      <c r="AA64" s="202">
        <v>0</v>
      </c>
      <c r="AB64" s="202">
        <v>0</v>
      </c>
      <c r="AC64" s="202">
        <v>5.47</v>
      </c>
      <c r="AD64" s="202">
        <v>12.46</v>
      </c>
      <c r="AE64" s="202">
        <v>0</v>
      </c>
      <c r="AF64" s="202">
        <v>0</v>
      </c>
      <c r="AG64" s="202">
        <v>0</v>
      </c>
      <c r="AH64" s="202">
        <v>0</v>
      </c>
      <c r="AI64" s="202">
        <v>40.770000000000003</v>
      </c>
      <c r="AJ64" s="202">
        <v>0</v>
      </c>
      <c r="AK64" s="202">
        <v>-42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14.3</v>
      </c>
      <c r="D65" s="202">
        <v>4.1500000000000004</v>
      </c>
      <c r="E65" s="202">
        <v>0</v>
      </c>
      <c r="F65" s="202">
        <v>0</v>
      </c>
      <c r="G65" s="202">
        <v>14.31</v>
      </c>
      <c r="H65" s="202">
        <v>0</v>
      </c>
      <c r="I65" s="202">
        <v>36.590000000000003</v>
      </c>
      <c r="J65" s="202">
        <v>1.92</v>
      </c>
      <c r="K65" s="202">
        <v>5.38</v>
      </c>
      <c r="L65" s="202">
        <v>0</v>
      </c>
      <c r="M65" s="202">
        <v>1.86</v>
      </c>
      <c r="N65" s="202">
        <v>1.74</v>
      </c>
      <c r="O65" s="202">
        <v>2.46</v>
      </c>
      <c r="P65" s="202">
        <v>0.92</v>
      </c>
      <c r="Q65" s="202">
        <v>0.16</v>
      </c>
      <c r="R65" s="202">
        <v>0.62</v>
      </c>
      <c r="S65" s="202">
        <v>0.39</v>
      </c>
      <c r="T65" s="202">
        <v>0</v>
      </c>
      <c r="U65" s="202">
        <v>1.74</v>
      </c>
      <c r="V65" s="202">
        <v>0.3</v>
      </c>
      <c r="W65" s="202">
        <v>0.51</v>
      </c>
      <c r="X65" s="202">
        <v>-12.78</v>
      </c>
      <c r="Y65" s="202">
        <v>0</v>
      </c>
      <c r="Z65" s="202">
        <v>0</v>
      </c>
      <c r="AA65" s="202">
        <v>0</v>
      </c>
      <c r="AB65" s="202">
        <v>0</v>
      </c>
      <c r="AC65" s="202">
        <v>5.47</v>
      </c>
      <c r="AD65" s="202">
        <v>12.46</v>
      </c>
      <c r="AE65" s="202">
        <v>0</v>
      </c>
      <c r="AF65" s="202">
        <v>0</v>
      </c>
      <c r="AG65" s="202">
        <v>0</v>
      </c>
      <c r="AH65" s="202">
        <v>0</v>
      </c>
      <c r="AI65" s="202">
        <v>40.770000000000003</v>
      </c>
      <c r="AJ65" s="202">
        <v>0</v>
      </c>
      <c r="AK65" s="202">
        <v>-42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14.3</v>
      </c>
      <c r="D66" s="202">
        <v>4.1500000000000004</v>
      </c>
      <c r="E66" s="202">
        <v>0</v>
      </c>
      <c r="F66" s="202">
        <v>0</v>
      </c>
      <c r="G66" s="202">
        <v>14.31</v>
      </c>
      <c r="H66" s="202">
        <v>0</v>
      </c>
      <c r="I66" s="202">
        <v>36.590000000000003</v>
      </c>
      <c r="J66" s="202">
        <v>1.92</v>
      </c>
      <c r="K66" s="202">
        <v>5.38</v>
      </c>
      <c r="L66" s="202">
        <v>0</v>
      </c>
      <c r="M66" s="202">
        <v>1.86</v>
      </c>
      <c r="N66" s="202">
        <v>1.74</v>
      </c>
      <c r="O66" s="202">
        <v>2.46</v>
      </c>
      <c r="P66" s="202">
        <v>0.92</v>
      </c>
      <c r="Q66" s="202">
        <v>0.16</v>
      </c>
      <c r="R66" s="202">
        <v>0.62</v>
      </c>
      <c r="S66" s="202">
        <v>0.39</v>
      </c>
      <c r="T66" s="202">
        <v>0</v>
      </c>
      <c r="U66" s="202">
        <v>1.74</v>
      </c>
      <c r="V66" s="202">
        <v>0.3</v>
      </c>
      <c r="W66" s="202">
        <v>0.51</v>
      </c>
      <c r="X66" s="202">
        <v>-12.78</v>
      </c>
      <c r="Y66" s="202">
        <v>0</v>
      </c>
      <c r="Z66" s="202">
        <v>0</v>
      </c>
      <c r="AA66" s="202">
        <v>0</v>
      </c>
      <c r="AB66" s="202">
        <v>0</v>
      </c>
      <c r="AC66" s="202">
        <v>5.47</v>
      </c>
      <c r="AD66" s="202">
        <v>12.46</v>
      </c>
      <c r="AE66" s="202">
        <v>0</v>
      </c>
      <c r="AF66" s="202">
        <v>0</v>
      </c>
      <c r="AG66" s="202">
        <v>0</v>
      </c>
      <c r="AH66" s="202">
        <v>0</v>
      </c>
      <c r="AI66" s="202">
        <v>40.770000000000003</v>
      </c>
      <c r="AJ66" s="202">
        <v>0</v>
      </c>
      <c r="AK66" s="202">
        <v>-42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14.3</v>
      </c>
      <c r="D67" s="202">
        <v>4.1500000000000004</v>
      </c>
      <c r="E67" s="202">
        <v>0</v>
      </c>
      <c r="F67" s="202">
        <v>0</v>
      </c>
      <c r="G67" s="202">
        <v>14.31</v>
      </c>
      <c r="H67" s="202">
        <v>0</v>
      </c>
      <c r="I67" s="202">
        <v>36.590000000000003</v>
      </c>
      <c r="J67" s="202">
        <v>1.92</v>
      </c>
      <c r="K67" s="202">
        <v>5.38</v>
      </c>
      <c r="L67" s="202">
        <v>-4.0199999999999996</v>
      </c>
      <c r="M67" s="202">
        <v>1.86</v>
      </c>
      <c r="N67" s="202">
        <v>1.74</v>
      </c>
      <c r="O67" s="202">
        <v>2.46</v>
      </c>
      <c r="P67" s="202">
        <v>0.92</v>
      </c>
      <c r="Q67" s="202">
        <v>0</v>
      </c>
      <c r="R67" s="202">
        <v>0.62</v>
      </c>
      <c r="S67" s="202">
        <v>0.39</v>
      </c>
      <c r="T67" s="202">
        <v>0</v>
      </c>
      <c r="U67" s="202">
        <v>1.74</v>
      </c>
      <c r="V67" s="202">
        <v>0.3</v>
      </c>
      <c r="W67" s="202">
        <v>0.51</v>
      </c>
      <c r="X67" s="202">
        <v>-12.78</v>
      </c>
      <c r="Y67" s="202">
        <v>0</v>
      </c>
      <c r="Z67" s="202">
        <v>4.0999999999999996</v>
      </c>
      <c r="AA67" s="202">
        <v>0</v>
      </c>
      <c r="AB67" s="202">
        <v>0</v>
      </c>
      <c r="AC67" s="202">
        <v>6.33</v>
      </c>
      <c r="AD67" s="202">
        <v>12.46</v>
      </c>
      <c r="AE67" s="202">
        <v>0</v>
      </c>
      <c r="AF67" s="202">
        <v>0</v>
      </c>
      <c r="AG67" s="202">
        <v>0</v>
      </c>
      <c r="AH67" s="202">
        <v>0</v>
      </c>
      <c r="AI67" s="202">
        <v>42.76</v>
      </c>
      <c r="AJ67" s="202">
        <v>0</v>
      </c>
      <c r="AK67" s="202">
        <v>-42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14.3</v>
      </c>
      <c r="D68" s="202">
        <v>4.1500000000000004</v>
      </c>
      <c r="E68" s="202">
        <v>0</v>
      </c>
      <c r="F68" s="202">
        <v>0</v>
      </c>
      <c r="G68" s="202">
        <v>14.31</v>
      </c>
      <c r="H68" s="202">
        <v>0</v>
      </c>
      <c r="I68" s="202">
        <v>36.590000000000003</v>
      </c>
      <c r="J68" s="202">
        <v>1.92</v>
      </c>
      <c r="K68" s="202">
        <v>5.38</v>
      </c>
      <c r="L68" s="202">
        <v>-16.03</v>
      </c>
      <c r="M68" s="202">
        <v>1.86</v>
      </c>
      <c r="N68" s="202">
        <v>1.74</v>
      </c>
      <c r="O68" s="202">
        <v>2.46</v>
      </c>
      <c r="P68" s="202">
        <v>0.92</v>
      </c>
      <c r="Q68" s="202">
        <v>0.26</v>
      </c>
      <c r="R68" s="202">
        <v>0.62</v>
      </c>
      <c r="S68" s="202">
        <v>0.39</v>
      </c>
      <c r="T68" s="202">
        <v>0</v>
      </c>
      <c r="U68" s="202">
        <v>1.74</v>
      </c>
      <c r="V68" s="202">
        <v>0.3</v>
      </c>
      <c r="W68" s="202">
        <v>0.51</v>
      </c>
      <c r="X68" s="202">
        <v>-12.78</v>
      </c>
      <c r="Y68" s="202">
        <v>0</v>
      </c>
      <c r="Z68" s="202">
        <v>4.0999999999999996</v>
      </c>
      <c r="AA68" s="202">
        <v>0</v>
      </c>
      <c r="AB68" s="202">
        <v>0</v>
      </c>
      <c r="AC68" s="202">
        <v>6.33</v>
      </c>
      <c r="AD68" s="202">
        <v>12.46</v>
      </c>
      <c r="AE68" s="202">
        <v>0</v>
      </c>
      <c r="AF68" s="202">
        <v>0</v>
      </c>
      <c r="AG68" s="202">
        <v>0</v>
      </c>
      <c r="AH68" s="202">
        <v>0</v>
      </c>
      <c r="AI68" s="202">
        <v>42.76</v>
      </c>
      <c r="AJ68" s="202">
        <v>0</v>
      </c>
      <c r="AK68" s="202">
        <v>-42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14.3</v>
      </c>
      <c r="D69" s="202">
        <v>4.1500000000000004</v>
      </c>
      <c r="E69" s="202">
        <v>0</v>
      </c>
      <c r="F69" s="202">
        <v>0</v>
      </c>
      <c r="G69" s="202">
        <v>14.31</v>
      </c>
      <c r="H69" s="202">
        <v>0</v>
      </c>
      <c r="I69" s="202">
        <v>36.590000000000003</v>
      </c>
      <c r="J69" s="202">
        <v>1.92</v>
      </c>
      <c r="K69" s="202">
        <v>5.38</v>
      </c>
      <c r="L69" s="202">
        <v>64.97</v>
      </c>
      <c r="M69" s="202">
        <v>1.86</v>
      </c>
      <c r="N69" s="202">
        <v>1.74</v>
      </c>
      <c r="O69" s="202">
        <v>2.46</v>
      </c>
      <c r="P69" s="202">
        <v>0.91</v>
      </c>
      <c r="Q69" s="202">
        <v>0</v>
      </c>
      <c r="R69" s="202">
        <v>0.62</v>
      </c>
      <c r="S69" s="202">
        <v>0.39</v>
      </c>
      <c r="T69" s="202">
        <v>0</v>
      </c>
      <c r="U69" s="202">
        <v>1.74</v>
      </c>
      <c r="V69" s="202">
        <v>0.3</v>
      </c>
      <c r="W69" s="202">
        <v>0.51</v>
      </c>
      <c r="X69" s="202">
        <v>-12.78</v>
      </c>
      <c r="Y69" s="202">
        <v>0</v>
      </c>
      <c r="Z69" s="202">
        <v>4.0999999999999996</v>
      </c>
      <c r="AA69" s="202">
        <v>0</v>
      </c>
      <c r="AB69" s="202">
        <v>0</v>
      </c>
      <c r="AC69" s="202">
        <v>5.82</v>
      </c>
      <c r="AD69" s="202">
        <v>12.46</v>
      </c>
      <c r="AE69" s="202">
        <v>0</v>
      </c>
      <c r="AF69" s="202">
        <v>0</v>
      </c>
      <c r="AG69" s="202">
        <v>0</v>
      </c>
      <c r="AH69" s="202">
        <v>0</v>
      </c>
      <c r="AI69" s="202">
        <v>40.770000000000003</v>
      </c>
      <c r="AJ69" s="202">
        <v>0</v>
      </c>
      <c r="AK69" s="202">
        <v>16.89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14.3</v>
      </c>
      <c r="D70" s="202">
        <v>4.1500000000000004</v>
      </c>
      <c r="E70" s="202">
        <v>0</v>
      </c>
      <c r="F70" s="202">
        <v>0</v>
      </c>
      <c r="G70" s="202">
        <v>14.31</v>
      </c>
      <c r="H70" s="202">
        <v>0</v>
      </c>
      <c r="I70" s="202">
        <v>36.590000000000003</v>
      </c>
      <c r="J70" s="202">
        <v>1.92</v>
      </c>
      <c r="K70" s="202">
        <v>5.38</v>
      </c>
      <c r="L70" s="202">
        <v>69.97</v>
      </c>
      <c r="M70" s="202">
        <v>1.86</v>
      </c>
      <c r="N70" s="202">
        <v>1.74</v>
      </c>
      <c r="O70" s="202">
        <v>2.46</v>
      </c>
      <c r="P70" s="202">
        <v>0.91</v>
      </c>
      <c r="Q70" s="202">
        <v>0</v>
      </c>
      <c r="R70" s="202">
        <v>0.62</v>
      </c>
      <c r="S70" s="202">
        <v>0.39</v>
      </c>
      <c r="T70" s="202">
        <v>0</v>
      </c>
      <c r="U70" s="202">
        <v>1.74</v>
      </c>
      <c r="V70" s="202">
        <v>0.3</v>
      </c>
      <c r="W70" s="202">
        <v>0.51</v>
      </c>
      <c r="X70" s="202">
        <v>-12.78</v>
      </c>
      <c r="Y70" s="202">
        <v>0</v>
      </c>
      <c r="Z70" s="202">
        <v>4.0999999999999996</v>
      </c>
      <c r="AA70" s="202">
        <v>0</v>
      </c>
      <c r="AB70" s="202">
        <v>0</v>
      </c>
      <c r="AC70" s="202">
        <v>5.82</v>
      </c>
      <c r="AD70" s="202">
        <v>12.46</v>
      </c>
      <c r="AE70" s="202">
        <v>0</v>
      </c>
      <c r="AF70" s="202">
        <v>0</v>
      </c>
      <c r="AG70" s="202">
        <v>0</v>
      </c>
      <c r="AH70" s="202">
        <v>0</v>
      </c>
      <c r="AI70" s="202">
        <v>40.770000000000003</v>
      </c>
      <c r="AJ70" s="202">
        <v>0</v>
      </c>
      <c r="AK70" s="202">
        <v>16.89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14.3</v>
      </c>
      <c r="D71" s="202">
        <v>4.1500000000000004</v>
      </c>
      <c r="E71" s="202">
        <v>0</v>
      </c>
      <c r="F71" s="202">
        <v>0</v>
      </c>
      <c r="G71" s="202">
        <v>14.31</v>
      </c>
      <c r="H71" s="202">
        <v>0</v>
      </c>
      <c r="I71" s="202">
        <v>36.590000000000003</v>
      </c>
      <c r="J71" s="202">
        <v>1.92</v>
      </c>
      <c r="K71" s="202">
        <v>5.39</v>
      </c>
      <c r="L71" s="202">
        <v>44.82</v>
      </c>
      <c r="M71" s="202">
        <v>1.86</v>
      </c>
      <c r="N71" s="202">
        <v>1.74</v>
      </c>
      <c r="O71" s="202">
        <v>2.46</v>
      </c>
      <c r="P71" s="202">
        <v>0.91</v>
      </c>
      <c r="Q71" s="202">
        <v>0.32</v>
      </c>
      <c r="R71" s="202">
        <v>0.62</v>
      </c>
      <c r="S71" s="202">
        <v>0.39</v>
      </c>
      <c r="T71" s="202">
        <v>0</v>
      </c>
      <c r="U71" s="202">
        <v>1.74</v>
      </c>
      <c r="V71" s="202">
        <v>0.3</v>
      </c>
      <c r="W71" s="202">
        <v>0.51</v>
      </c>
      <c r="X71" s="202">
        <v>-12.78</v>
      </c>
      <c r="Y71" s="202">
        <v>0</v>
      </c>
      <c r="Z71" s="202">
        <v>3.59</v>
      </c>
      <c r="AA71" s="202">
        <v>0</v>
      </c>
      <c r="AB71" s="202">
        <v>0</v>
      </c>
      <c r="AC71" s="202">
        <v>5.82</v>
      </c>
      <c r="AD71" s="202">
        <v>12.46</v>
      </c>
      <c r="AE71" s="202">
        <v>0</v>
      </c>
      <c r="AF71" s="202">
        <v>0</v>
      </c>
      <c r="AG71" s="202">
        <v>0</v>
      </c>
      <c r="AH71" s="202">
        <v>0</v>
      </c>
      <c r="AI71" s="202">
        <v>41.9</v>
      </c>
      <c r="AJ71" s="202">
        <v>0</v>
      </c>
      <c r="AK71" s="202">
        <v>16.89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14.3</v>
      </c>
      <c r="D72" s="202">
        <v>4.1500000000000004</v>
      </c>
      <c r="E72" s="202">
        <v>0</v>
      </c>
      <c r="F72" s="202">
        <v>0</v>
      </c>
      <c r="G72" s="202">
        <v>14.31</v>
      </c>
      <c r="H72" s="202">
        <v>0</v>
      </c>
      <c r="I72" s="202">
        <v>36.590000000000003</v>
      </c>
      <c r="J72" s="202">
        <v>1.92</v>
      </c>
      <c r="K72" s="202">
        <v>5.39</v>
      </c>
      <c r="L72" s="202">
        <v>4.25</v>
      </c>
      <c r="M72" s="202">
        <v>1.86</v>
      </c>
      <c r="N72" s="202">
        <v>1.74</v>
      </c>
      <c r="O72" s="202">
        <v>2.46</v>
      </c>
      <c r="P72" s="202">
        <v>0.91</v>
      </c>
      <c r="Q72" s="202">
        <v>0.32</v>
      </c>
      <c r="R72" s="202">
        <v>0.62</v>
      </c>
      <c r="S72" s="202">
        <v>0.39</v>
      </c>
      <c r="T72" s="202">
        <v>0</v>
      </c>
      <c r="U72" s="202">
        <v>1.74</v>
      </c>
      <c r="V72" s="202">
        <v>0.3</v>
      </c>
      <c r="W72" s="202">
        <v>0.51</v>
      </c>
      <c r="X72" s="202">
        <v>-12.78</v>
      </c>
      <c r="Y72" s="202">
        <v>0</v>
      </c>
      <c r="Z72" s="202">
        <v>3.59</v>
      </c>
      <c r="AA72" s="202">
        <v>0</v>
      </c>
      <c r="AB72" s="202">
        <v>0</v>
      </c>
      <c r="AC72" s="202">
        <v>5.82</v>
      </c>
      <c r="AD72" s="202">
        <v>12.46</v>
      </c>
      <c r="AE72" s="202">
        <v>0</v>
      </c>
      <c r="AF72" s="202">
        <v>0</v>
      </c>
      <c r="AG72" s="202">
        <v>0</v>
      </c>
      <c r="AH72" s="202">
        <v>0</v>
      </c>
      <c r="AI72" s="202">
        <v>41.9</v>
      </c>
      <c r="AJ72" s="202">
        <v>0</v>
      </c>
      <c r="AK72" s="202">
        <v>16.89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14.3</v>
      </c>
      <c r="D73" s="202">
        <v>4.1500000000000004</v>
      </c>
      <c r="E73" s="202">
        <v>0</v>
      </c>
      <c r="F73" s="202">
        <v>0</v>
      </c>
      <c r="G73" s="202">
        <v>14.31</v>
      </c>
      <c r="H73" s="202">
        <v>0</v>
      </c>
      <c r="I73" s="202">
        <v>37.06</v>
      </c>
      <c r="J73" s="202">
        <v>1.92</v>
      </c>
      <c r="K73" s="202">
        <v>5.39</v>
      </c>
      <c r="L73" s="202">
        <v>4.25</v>
      </c>
      <c r="M73" s="202">
        <v>1.86</v>
      </c>
      <c r="N73" s="202">
        <v>1.74</v>
      </c>
      <c r="O73" s="202">
        <v>2.46</v>
      </c>
      <c r="P73" s="202">
        <v>0.91</v>
      </c>
      <c r="Q73" s="202">
        <v>0.32</v>
      </c>
      <c r="R73" s="202">
        <v>0.62</v>
      </c>
      <c r="S73" s="202">
        <v>0.39</v>
      </c>
      <c r="T73" s="202">
        <v>0</v>
      </c>
      <c r="U73" s="202">
        <v>1.74</v>
      </c>
      <c r="V73" s="202">
        <v>0.3</v>
      </c>
      <c r="W73" s="202">
        <v>0.51</v>
      </c>
      <c r="X73" s="202">
        <v>-12.78</v>
      </c>
      <c r="Y73" s="202">
        <v>0</v>
      </c>
      <c r="Z73" s="202">
        <v>4.09</v>
      </c>
      <c r="AA73" s="202">
        <v>0</v>
      </c>
      <c r="AB73" s="202">
        <v>0</v>
      </c>
      <c r="AC73" s="202">
        <v>5.82</v>
      </c>
      <c r="AD73" s="202">
        <v>12.46</v>
      </c>
      <c r="AE73" s="202">
        <v>0</v>
      </c>
      <c r="AF73" s="202">
        <v>0</v>
      </c>
      <c r="AG73" s="202">
        <v>0</v>
      </c>
      <c r="AH73" s="202">
        <v>0</v>
      </c>
      <c r="AI73" s="202">
        <v>41.9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14.3</v>
      </c>
      <c r="D74" s="202">
        <v>4.1500000000000004</v>
      </c>
      <c r="E74" s="202">
        <v>0</v>
      </c>
      <c r="F74" s="202">
        <v>0</v>
      </c>
      <c r="G74" s="202">
        <v>14.31</v>
      </c>
      <c r="H74" s="202">
        <v>0</v>
      </c>
      <c r="I74" s="202">
        <v>37.06</v>
      </c>
      <c r="J74" s="202">
        <v>1.92</v>
      </c>
      <c r="K74" s="202">
        <v>5.39</v>
      </c>
      <c r="L74" s="202">
        <v>4.25</v>
      </c>
      <c r="M74" s="202">
        <v>1.86</v>
      </c>
      <c r="N74" s="202">
        <v>1.74</v>
      </c>
      <c r="O74" s="202">
        <v>2.46</v>
      </c>
      <c r="P74" s="202">
        <v>0.91</v>
      </c>
      <c r="Q74" s="202">
        <v>0.32</v>
      </c>
      <c r="R74" s="202">
        <v>0.62</v>
      </c>
      <c r="S74" s="202">
        <v>0.39</v>
      </c>
      <c r="T74" s="202">
        <v>0</v>
      </c>
      <c r="U74" s="202">
        <v>1.74</v>
      </c>
      <c r="V74" s="202">
        <v>0.3</v>
      </c>
      <c r="W74" s="202">
        <v>0.51</v>
      </c>
      <c r="X74" s="202">
        <v>2.06</v>
      </c>
      <c r="Y74" s="202">
        <v>0</v>
      </c>
      <c r="Z74" s="202">
        <v>4.09</v>
      </c>
      <c r="AA74" s="202">
        <v>0</v>
      </c>
      <c r="AB74" s="202">
        <v>0</v>
      </c>
      <c r="AC74" s="202">
        <v>5.82</v>
      </c>
      <c r="AD74" s="202">
        <v>12.46</v>
      </c>
      <c r="AE74" s="202">
        <v>0</v>
      </c>
      <c r="AF74" s="202">
        <v>0</v>
      </c>
      <c r="AG74" s="202">
        <v>0</v>
      </c>
      <c r="AH74" s="202">
        <v>0</v>
      </c>
      <c r="AI74" s="202">
        <v>41.9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14.3</v>
      </c>
      <c r="D75" s="202">
        <v>4.1500000000000004</v>
      </c>
      <c r="E75" s="202">
        <v>0</v>
      </c>
      <c r="F75" s="202">
        <v>0</v>
      </c>
      <c r="G75" s="202">
        <v>14.31</v>
      </c>
      <c r="H75" s="202">
        <v>0</v>
      </c>
      <c r="I75" s="202">
        <v>37.06</v>
      </c>
      <c r="J75" s="202">
        <v>1.92</v>
      </c>
      <c r="K75" s="202">
        <v>5.39</v>
      </c>
      <c r="L75" s="202">
        <v>4.25</v>
      </c>
      <c r="M75" s="202">
        <v>-18.14</v>
      </c>
      <c r="N75" s="202">
        <v>-17.28</v>
      </c>
      <c r="O75" s="202">
        <v>-16.600000000000001</v>
      </c>
      <c r="P75" s="202">
        <v>0.91</v>
      </c>
      <c r="Q75" s="202">
        <v>0.32</v>
      </c>
      <c r="R75" s="202">
        <v>0.62</v>
      </c>
      <c r="S75" s="202">
        <v>0.39</v>
      </c>
      <c r="T75" s="202">
        <v>0</v>
      </c>
      <c r="U75" s="202">
        <v>1.74</v>
      </c>
      <c r="V75" s="202">
        <v>0.3</v>
      </c>
      <c r="W75" s="202">
        <v>0.51</v>
      </c>
      <c r="X75" s="202">
        <v>2.06</v>
      </c>
      <c r="Y75" s="202">
        <v>0</v>
      </c>
      <c r="Z75" s="202">
        <v>4.09</v>
      </c>
      <c r="AA75" s="202">
        <v>0</v>
      </c>
      <c r="AB75" s="202">
        <v>0</v>
      </c>
      <c r="AC75" s="202">
        <v>5.82</v>
      </c>
      <c r="AD75" s="202">
        <v>12.46</v>
      </c>
      <c r="AE75" s="202">
        <v>0</v>
      </c>
      <c r="AF75" s="202">
        <v>0</v>
      </c>
      <c r="AG75" s="202">
        <v>0</v>
      </c>
      <c r="AH75" s="202">
        <v>0</v>
      </c>
      <c r="AI75" s="202">
        <v>41.9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14.3</v>
      </c>
      <c r="D76" s="202">
        <v>4.1500000000000004</v>
      </c>
      <c r="E76" s="202">
        <v>0</v>
      </c>
      <c r="F76" s="202">
        <v>0</v>
      </c>
      <c r="G76" s="202">
        <v>14.31</v>
      </c>
      <c r="H76" s="202">
        <v>0</v>
      </c>
      <c r="I76" s="202">
        <v>37.06</v>
      </c>
      <c r="J76" s="202">
        <v>1.92</v>
      </c>
      <c r="K76" s="202">
        <v>5.39</v>
      </c>
      <c r="L76" s="202">
        <v>4.25</v>
      </c>
      <c r="M76" s="202">
        <v>-18.14</v>
      </c>
      <c r="N76" s="202">
        <v>-18.260000000000002</v>
      </c>
      <c r="O76" s="202">
        <v>-17.54</v>
      </c>
      <c r="P76" s="202">
        <v>0.91</v>
      </c>
      <c r="Q76" s="202">
        <v>0.32</v>
      </c>
      <c r="R76" s="202">
        <v>0.62</v>
      </c>
      <c r="S76" s="202">
        <v>0.39</v>
      </c>
      <c r="T76" s="202">
        <v>0</v>
      </c>
      <c r="U76" s="202">
        <v>1.74</v>
      </c>
      <c r="V76" s="202">
        <v>0.3</v>
      </c>
      <c r="W76" s="202">
        <v>0.51</v>
      </c>
      <c r="X76" s="202">
        <v>2.06</v>
      </c>
      <c r="Y76" s="202">
        <v>0</v>
      </c>
      <c r="Z76" s="202">
        <v>4.0999999999999996</v>
      </c>
      <c r="AA76" s="202">
        <v>0</v>
      </c>
      <c r="AB76" s="202">
        <v>0</v>
      </c>
      <c r="AC76" s="202">
        <v>5.82</v>
      </c>
      <c r="AD76" s="202">
        <v>12.46</v>
      </c>
      <c r="AE76" s="202">
        <v>0</v>
      </c>
      <c r="AF76" s="202">
        <v>0</v>
      </c>
      <c r="AG76" s="202">
        <v>0</v>
      </c>
      <c r="AH76" s="202">
        <v>0</v>
      </c>
      <c r="AI76" s="202">
        <v>41.9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14.3</v>
      </c>
      <c r="D77" s="202">
        <v>4.1500000000000004</v>
      </c>
      <c r="E77" s="202">
        <v>0</v>
      </c>
      <c r="F77" s="202">
        <v>0</v>
      </c>
      <c r="G77" s="202">
        <v>14.31</v>
      </c>
      <c r="H77" s="202">
        <v>0</v>
      </c>
      <c r="I77" s="202">
        <v>37.06</v>
      </c>
      <c r="J77" s="202">
        <v>1.92</v>
      </c>
      <c r="K77" s="202">
        <v>5.39</v>
      </c>
      <c r="L77" s="202">
        <v>4.25</v>
      </c>
      <c r="M77" s="202">
        <v>-28.14</v>
      </c>
      <c r="N77" s="202">
        <v>-5.79</v>
      </c>
      <c r="O77" s="202">
        <v>-3.05</v>
      </c>
      <c r="P77" s="202">
        <v>0.91</v>
      </c>
      <c r="Q77" s="202">
        <v>0.32</v>
      </c>
      <c r="R77" s="202">
        <v>0.62</v>
      </c>
      <c r="S77" s="202">
        <v>0.39</v>
      </c>
      <c r="T77" s="202">
        <v>0</v>
      </c>
      <c r="U77" s="202">
        <v>1.74</v>
      </c>
      <c r="V77" s="202">
        <v>0.3</v>
      </c>
      <c r="W77" s="202">
        <v>0.51</v>
      </c>
      <c r="X77" s="202">
        <v>2.06</v>
      </c>
      <c r="Y77" s="202">
        <v>0</v>
      </c>
      <c r="Z77" s="202">
        <v>4.0999999999999996</v>
      </c>
      <c r="AA77" s="202">
        <v>0</v>
      </c>
      <c r="AB77" s="202">
        <v>0</v>
      </c>
      <c r="AC77" s="202">
        <v>5.82</v>
      </c>
      <c r="AD77" s="202">
        <v>12.46</v>
      </c>
      <c r="AE77" s="202">
        <v>0</v>
      </c>
      <c r="AF77" s="202">
        <v>0</v>
      </c>
      <c r="AG77" s="202">
        <v>0</v>
      </c>
      <c r="AH77" s="202">
        <v>0</v>
      </c>
      <c r="AI77" s="202">
        <v>41.9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14.3</v>
      </c>
      <c r="D78" s="202">
        <v>4.1500000000000004</v>
      </c>
      <c r="E78" s="202">
        <v>0</v>
      </c>
      <c r="F78" s="202">
        <v>0</v>
      </c>
      <c r="G78" s="202">
        <v>14.31</v>
      </c>
      <c r="H78" s="202">
        <v>0</v>
      </c>
      <c r="I78" s="202">
        <v>37.06</v>
      </c>
      <c r="J78" s="202">
        <v>1.92</v>
      </c>
      <c r="K78" s="202">
        <v>5.39</v>
      </c>
      <c r="L78" s="202">
        <v>4.25</v>
      </c>
      <c r="M78" s="202">
        <v>-28.14</v>
      </c>
      <c r="N78" s="202">
        <v>-5.79</v>
      </c>
      <c r="O78" s="202">
        <v>-3.05</v>
      </c>
      <c r="P78" s="202">
        <v>0.91</v>
      </c>
      <c r="Q78" s="202">
        <v>0.32</v>
      </c>
      <c r="R78" s="202">
        <v>0.62</v>
      </c>
      <c r="S78" s="202">
        <v>0.39</v>
      </c>
      <c r="T78" s="202">
        <v>0</v>
      </c>
      <c r="U78" s="202">
        <v>1.74</v>
      </c>
      <c r="V78" s="202">
        <v>0.3</v>
      </c>
      <c r="W78" s="202">
        <v>0.51</v>
      </c>
      <c r="X78" s="202">
        <v>2.06</v>
      </c>
      <c r="Y78" s="202">
        <v>0</v>
      </c>
      <c r="Z78" s="202">
        <v>4.0999999999999996</v>
      </c>
      <c r="AA78" s="202">
        <v>0</v>
      </c>
      <c r="AB78" s="202">
        <v>0</v>
      </c>
      <c r="AC78" s="202">
        <v>5.82</v>
      </c>
      <c r="AD78" s="202">
        <v>12.46</v>
      </c>
      <c r="AE78" s="202">
        <v>0</v>
      </c>
      <c r="AF78" s="202">
        <v>0</v>
      </c>
      <c r="AG78" s="202">
        <v>0</v>
      </c>
      <c r="AH78" s="202">
        <v>0</v>
      </c>
      <c r="AI78" s="202">
        <v>41.9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14.3</v>
      </c>
      <c r="D79" s="202">
        <v>4.1500000000000004</v>
      </c>
      <c r="E79" s="202">
        <v>0</v>
      </c>
      <c r="F79" s="202">
        <v>0</v>
      </c>
      <c r="G79" s="202">
        <v>14.31</v>
      </c>
      <c r="H79" s="202">
        <v>0</v>
      </c>
      <c r="I79" s="202">
        <v>37.06</v>
      </c>
      <c r="J79" s="202">
        <v>1.92</v>
      </c>
      <c r="K79" s="202">
        <v>5.39</v>
      </c>
      <c r="L79" s="202">
        <v>4.25</v>
      </c>
      <c r="M79" s="202">
        <v>-2.1800000000000002</v>
      </c>
      <c r="N79" s="202">
        <v>1.03</v>
      </c>
      <c r="O79" s="202">
        <v>-3.05</v>
      </c>
      <c r="P79" s="202">
        <v>0.91</v>
      </c>
      <c r="Q79" s="202">
        <v>0.32</v>
      </c>
      <c r="R79" s="202">
        <v>0.62</v>
      </c>
      <c r="S79" s="202">
        <v>0.39</v>
      </c>
      <c r="T79" s="202">
        <v>0</v>
      </c>
      <c r="U79" s="202">
        <v>1.74</v>
      </c>
      <c r="V79" s="202">
        <v>0.3</v>
      </c>
      <c r="W79" s="202">
        <v>0.51</v>
      </c>
      <c r="X79" s="202">
        <v>2.06</v>
      </c>
      <c r="Y79" s="202">
        <v>0</v>
      </c>
      <c r="Z79" s="202">
        <v>4.0999999999999996</v>
      </c>
      <c r="AA79" s="202">
        <v>0</v>
      </c>
      <c r="AB79" s="202">
        <v>0</v>
      </c>
      <c r="AC79" s="202">
        <v>5.82</v>
      </c>
      <c r="AD79" s="202">
        <v>12.46</v>
      </c>
      <c r="AE79" s="202">
        <v>0</v>
      </c>
      <c r="AF79" s="202">
        <v>0</v>
      </c>
      <c r="AG79" s="202">
        <v>0</v>
      </c>
      <c r="AH79" s="202">
        <v>0</v>
      </c>
      <c r="AI79" s="202">
        <v>41.9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14.3</v>
      </c>
      <c r="D80" s="202">
        <v>4.1500000000000004</v>
      </c>
      <c r="E80" s="202">
        <v>0</v>
      </c>
      <c r="F80" s="202">
        <v>0</v>
      </c>
      <c r="G80" s="202">
        <v>14.31</v>
      </c>
      <c r="H80" s="202">
        <v>0</v>
      </c>
      <c r="I80" s="202">
        <v>37.06</v>
      </c>
      <c r="J80" s="202">
        <v>1.92</v>
      </c>
      <c r="K80" s="202">
        <v>5.39</v>
      </c>
      <c r="L80" s="202">
        <v>3.83</v>
      </c>
      <c r="M80" s="202">
        <v>-2.1800000000000002</v>
      </c>
      <c r="N80" s="202">
        <v>1.03</v>
      </c>
      <c r="O80" s="202">
        <v>-3.05</v>
      </c>
      <c r="P80" s="202">
        <v>0.91</v>
      </c>
      <c r="Q80" s="202">
        <v>0.32</v>
      </c>
      <c r="R80" s="202">
        <v>0.62</v>
      </c>
      <c r="S80" s="202">
        <v>0.39</v>
      </c>
      <c r="T80" s="202">
        <v>0</v>
      </c>
      <c r="U80" s="202">
        <v>1.74</v>
      </c>
      <c r="V80" s="202">
        <v>0.3</v>
      </c>
      <c r="W80" s="202">
        <v>0.51</v>
      </c>
      <c r="X80" s="202">
        <v>2.06</v>
      </c>
      <c r="Y80" s="202">
        <v>0</v>
      </c>
      <c r="Z80" s="202">
        <v>4.0999999999999996</v>
      </c>
      <c r="AA80" s="202">
        <v>0</v>
      </c>
      <c r="AB80" s="202">
        <v>0</v>
      </c>
      <c r="AC80" s="202">
        <v>5.82</v>
      </c>
      <c r="AD80" s="202">
        <v>12.46</v>
      </c>
      <c r="AE80" s="202">
        <v>0</v>
      </c>
      <c r="AF80" s="202">
        <v>0</v>
      </c>
      <c r="AG80" s="202">
        <v>0</v>
      </c>
      <c r="AH80" s="202">
        <v>0</v>
      </c>
      <c r="AI80" s="202">
        <v>41.9</v>
      </c>
      <c r="AJ80" s="202">
        <v>0</v>
      </c>
      <c r="AK80" s="202">
        <v>-50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14.3</v>
      </c>
      <c r="D81" s="202">
        <v>4.1500000000000004</v>
      </c>
      <c r="E81" s="202">
        <v>0</v>
      </c>
      <c r="F81" s="202">
        <v>0</v>
      </c>
      <c r="G81" s="202">
        <v>14.31</v>
      </c>
      <c r="H81" s="202">
        <v>0</v>
      </c>
      <c r="I81" s="202">
        <v>37.06</v>
      </c>
      <c r="J81" s="202">
        <v>1.92</v>
      </c>
      <c r="K81" s="202">
        <v>5.39</v>
      </c>
      <c r="L81" s="202">
        <v>3.83</v>
      </c>
      <c r="M81" s="202">
        <v>-3.57</v>
      </c>
      <c r="N81" s="202">
        <v>0.8</v>
      </c>
      <c r="O81" s="202">
        <v>-4.8899999999999997</v>
      </c>
      <c r="P81" s="202">
        <v>0.91</v>
      </c>
      <c r="Q81" s="202">
        <v>0.32</v>
      </c>
      <c r="R81" s="202">
        <v>0.62</v>
      </c>
      <c r="S81" s="202">
        <v>0.39</v>
      </c>
      <c r="T81" s="202">
        <v>0</v>
      </c>
      <c r="U81" s="202">
        <v>1.74</v>
      </c>
      <c r="V81" s="202">
        <v>0.3</v>
      </c>
      <c r="W81" s="202">
        <v>0.51</v>
      </c>
      <c r="X81" s="202">
        <v>2.06</v>
      </c>
      <c r="Y81" s="202">
        <v>0</v>
      </c>
      <c r="Z81" s="202">
        <v>4.0999999999999996</v>
      </c>
      <c r="AA81" s="202">
        <v>0</v>
      </c>
      <c r="AB81" s="202">
        <v>0</v>
      </c>
      <c r="AC81" s="202">
        <v>5.82</v>
      </c>
      <c r="AD81" s="202">
        <v>12.46</v>
      </c>
      <c r="AE81" s="202">
        <v>0</v>
      </c>
      <c r="AF81" s="202">
        <v>0</v>
      </c>
      <c r="AG81" s="202">
        <v>0</v>
      </c>
      <c r="AH81" s="202">
        <v>0</v>
      </c>
      <c r="AI81" s="202">
        <v>41.9</v>
      </c>
      <c r="AJ81" s="202">
        <v>0</v>
      </c>
      <c r="AK81" s="202">
        <v>-50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14.3</v>
      </c>
      <c r="D82" s="202">
        <v>4.1500000000000004</v>
      </c>
      <c r="E82" s="202">
        <v>0</v>
      </c>
      <c r="F82" s="202">
        <v>0</v>
      </c>
      <c r="G82" s="202">
        <v>14.31</v>
      </c>
      <c r="H82" s="202">
        <v>0</v>
      </c>
      <c r="I82" s="202">
        <v>37.06</v>
      </c>
      <c r="J82" s="202">
        <v>1.92</v>
      </c>
      <c r="K82" s="202">
        <v>5.39</v>
      </c>
      <c r="L82" s="202">
        <v>3.83</v>
      </c>
      <c r="M82" s="202">
        <v>-3.57</v>
      </c>
      <c r="N82" s="202">
        <v>0.8</v>
      </c>
      <c r="O82" s="202">
        <v>-4.8899999999999997</v>
      </c>
      <c r="P82" s="202">
        <v>0.91</v>
      </c>
      <c r="Q82" s="202">
        <v>0.32</v>
      </c>
      <c r="R82" s="202">
        <v>0.62</v>
      </c>
      <c r="S82" s="202">
        <v>0.39</v>
      </c>
      <c r="T82" s="202">
        <v>0</v>
      </c>
      <c r="U82" s="202">
        <v>1.74</v>
      </c>
      <c r="V82" s="202">
        <v>0.3</v>
      </c>
      <c r="W82" s="202">
        <v>0.51</v>
      </c>
      <c r="X82" s="202">
        <v>2.06</v>
      </c>
      <c r="Y82" s="202">
        <v>0</v>
      </c>
      <c r="Z82" s="202">
        <v>4.0999999999999996</v>
      </c>
      <c r="AA82" s="202">
        <v>0</v>
      </c>
      <c r="AB82" s="202">
        <v>0</v>
      </c>
      <c r="AC82" s="202">
        <v>5.82</v>
      </c>
      <c r="AD82" s="202">
        <v>12.46</v>
      </c>
      <c r="AE82" s="202">
        <v>0</v>
      </c>
      <c r="AF82" s="202">
        <v>0</v>
      </c>
      <c r="AG82" s="202">
        <v>0</v>
      </c>
      <c r="AH82" s="202">
        <v>0</v>
      </c>
      <c r="AI82" s="202">
        <v>41.9</v>
      </c>
      <c r="AJ82" s="202">
        <v>0</v>
      </c>
      <c r="AK82" s="202">
        <v>-50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14.3</v>
      </c>
      <c r="D83" s="202">
        <v>4.1500000000000004</v>
      </c>
      <c r="E83" s="202">
        <v>0</v>
      </c>
      <c r="F83" s="202">
        <v>14.31</v>
      </c>
      <c r="G83" s="202">
        <v>0</v>
      </c>
      <c r="H83" s="202">
        <v>0</v>
      </c>
      <c r="I83" s="202">
        <v>37.06</v>
      </c>
      <c r="J83" s="202">
        <v>1.92</v>
      </c>
      <c r="K83" s="202">
        <v>5.39</v>
      </c>
      <c r="L83" s="202">
        <v>3.83</v>
      </c>
      <c r="M83" s="202">
        <v>1.98</v>
      </c>
      <c r="N83" s="202">
        <v>1.74</v>
      </c>
      <c r="O83" s="202">
        <v>2.46</v>
      </c>
      <c r="P83" s="202">
        <v>0.91</v>
      </c>
      <c r="Q83" s="202">
        <v>0.32</v>
      </c>
      <c r="R83" s="202">
        <v>0.62</v>
      </c>
      <c r="S83" s="202">
        <v>0.39</v>
      </c>
      <c r="T83" s="202">
        <v>0</v>
      </c>
      <c r="U83" s="202">
        <v>1.74</v>
      </c>
      <c r="V83" s="202">
        <v>0.3</v>
      </c>
      <c r="W83" s="202">
        <v>0.51</v>
      </c>
      <c r="X83" s="202">
        <v>2.06</v>
      </c>
      <c r="Y83" s="202">
        <v>0</v>
      </c>
      <c r="Z83" s="202">
        <v>4.0999999999999996</v>
      </c>
      <c r="AA83" s="202">
        <v>0</v>
      </c>
      <c r="AB83" s="202">
        <v>0</v>
      </c>
      <c r="AC83" s="202">
        <v>5.82</v>
      </c>
      <c r="AD83" s="202">
        <v>12.46</v>
      </c>
      <c r="AE83" s="202">
        <v>0</v>
      </c>
      <c r="AF83" s="202">
        <v>0</v>
      </c>
      <c r="AG83" s="202">
        <v>0</v>
      </c>
      <c r="AH83" s="202">
        <v>0</v>
      </c>
      <c r="AI83" s="202">
        <v>41.9</v>
      </c>
      <c r="AJ83" s="202">
        <v>0</v>
      </c>
      <c r="AK83" s="202">
        <v>-50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14.3</v>
      </c>
      <c r="D84" s="202">
        <v>4.1500000000000004</v>
      </c>
      <c r="E84" s="202">
        <v>0</v>
      </c>
      <c r="F84" s="202">
        <v>14.31</v>
      </c>
      <c r="G84" s="202">
        <v>0</v>
      </c>
      <c r="H84" s="202">
        <v>0</v>
      </c>
      <c r="I84" s="202">
        <v>37.06</v>
      </c>
      <c r="J84" s="202">
        <v>1.92</v>
      </c>
      <c r="K84" s="202">
        <v>5.39</v>
      </c>
      <c r="L84" s="202">
        <v>3.83</v>
      </c>
      <c r="M84" s="202">
        <v>1.98</v>
      </c>
      <c r="N84" s="202">
        <v>1.74</v>
      </c>
      <c r="O84" s="202">
        <v>2.46</v>
      </c>
      <c r="P84" s="202">
        <v>0.91</v>
      </c>
      <c r="Q84" s="202">
        <v>0.32</v>
      </c>
      <c r="R84" s="202">
        <v>0.62</v>
      </c>
      <c r="S84" s="202">
        <v>0.39</v>
      </c>
      <c r="T84" s="202">
        <v>0</v>
      </c>
      <c r="U84" s="202">
        <v>1.74</v>
      </c>
      <c r="V84" s="202">
        <v>0.3</v>
      </c>
      <c r="W84" s="202">
        <v>0.51</v>
      </c>
      <c r="X84" s="202">
        <v>2.06</v>
      </c>
      <c r="Y84" s="202">
        <v>0</v>
      </c>
      <c r="Z84" s="202">
        <v>4.0999999999999996</v>
      </c>
      <c r="AA84" s="202">
        <v>0</v>
      </c>
      <c r="AB84" s="202">
        <v>0</v>
      </c>
      <c r="AC84" s="202">
        <v>5.82</v>
      </c>
      <c r="AD84" s="202">
        <v>12.46</v>
      </c>
      <c r="AE84" s="202">
        <v>0</v>
      </c>
      <c r="AF84" s="202">
        <v>0</v>
      </c>
      <c r="AG84" s="202">
        <v>0</v>
      </c>
      <c r="AH84" s="202">
        <v>0</v>
      </c>
      <c r="AI84" s="202">
        <v>41.9</v>
      </c>
      <c r="AJ84" s="202">
        <v>0</v>
      </c>
      <c r="AK84" s="202">
        <v>-50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14.3</v>
      </c>
      <c r="D85" s="202">
        <v>4.1500000000000004</v>
      </c>
      <c r="E85" s="202">
        <v>0</v>
      </c>
      <c r="F85" s="202">
        <v>14.31</v>
      </c>
      <c r="G85" s="202">
        <v>0</v>
      </c>
      <c r="H85" s="202">
        <v>0</v>
      </c>
      <c r="I85" s="202">
        <v>37.06</v>
      </c>
      <c r="J85" s="202">
        <v>1.92</v>
      </c>
      <c r="K85" s="202">
        <v>5.39</v>
      </c>
      <c r="L85" s="202">
        <v>3.83</v>
      </c>
      <c r="M85" s="202">
        <v>1.98</v>
      </c>
      <c r="N85" s="202">
        <v>1.74</v>
      </c>
      <c r="O85" s="202">
        <v>2.46</v>
      </c>
      <c r="P85" s="202">
        <v>0.91</v>
      </c>
      <c r="Q85" s="202">
        <v>0.32</v>
      </c>
      <c r="R85" s="202">
        <v>0.62</v>
      </c>
      <c r="S85" s="202">
        <v>0.39</v>
      </c>
      <c r="T85" s="202">
        <v>0</v>
      </c>
      <c r="U85" s="202">
        <v>1.74</v>
      </c>
      <c r="V85" s="202">
        <v>0.3</v>
      </c>
      <c r="W85" s="202">
        <v>0.47</v>
      </c>
      <c r="X85" s="202">
        <v>2.06</v>
      </c>
      <c r="Y85" s="202">
        <v>0</v>
      </c>
      <c r="Z85" s="202">
        <v>4.0999999999999996</v>
      </c>
      <c r="AA85" s="202">
        <v>0</v>
      </c>
      <c r="AB85" s="202">
        <v>0</v>
      </c>
      <c r="AC85" s="202">
        <v>5.82</v>
      </c>
      <c r="AD85" s="202">
        <v>12.46</v>
      </c>
      <c r="AE85" s="202">
        <v>0</v>
      </c>
      <c r="AF85" s="202">
        <v>0</v>
      </c>
      <c r="AG85" s="202">
        <v>0</v>
      </c>
      <c r="AH85" s="202">
        <v>0</v>
      </c>
      <c r="AI85" s="202">
        <v>41.9</v>
      </c>
      <c r="AJ85" s="202">
        <v>0</v>
      </c>
      <c r="AK85" s="202">
        <v>-46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14.3</v>
      </c>
      <c r="D86" s="202">
        <v>4.1500000000000004</v>
      </c>
      <c r="E86" s="202">
        <v>0</v>
      </c>
      <c r="F86" s="202">
        <v>14.31</v>
      </c>
      <c r="G86" s="202">
        <v>0</v>
      </c>
      <c r="H86" s="202">
        <v>0</v>
      </c>
      <c r="I86" s="202">
        <v>37.06</v>
      </c>
      <c r="J86" s="202">
        <v>1.92</v>
      </c>
      <c r="K86" s="202">
        <v>5.39</v>
      </c>
      <c r="L86" s="202">
        <v>3.83</v>
      </c>
      <c r="M86" s="202">
        <v>1.98</v>
      </c>
      <c r="N86" s="202">
        <v>1.74</v>
      </c>
      <c r="O86" s="202">
        <v>2.46</v>
      </c>
      <c r="P86" s="202">
        <v>0.91</v>
      </c>
      <c r="Q86" s="202">
        <v>0.32</v>
      </c>
      <c r="R86" s="202">
        <v>0.62</v>
      </c>
      <c r="S86" s="202">
        <v>0.39</v>
      </c>
      <c r="T86" s="202">
        <v>0</v>
      </c>
      <c r="U86" s="202">
        <v>1.74</v>
      </c>
      <c r="V86" s="202">
        <v>0.3</v>
      </c>
      <c r="W86" s="202">
        <v>0.47</v>
      </c>
      <c r="X86" s="202">
        <v>2.06</v>
      </c>
      <c r="Y86" s="202">
        <v>0</v>
      </c>
      <c r="Z86" s="202">
        <v>4.0999999999999996</v>
      </c>
      <c r="AA86" s="202">
        <v>0</v>
      </c>
      <c r="AB86" s="202">
        <v>0</v>
      </c>
      <c r="AC86" s="202">
        <v>5.82</v>
      </c>
      <c r="AD86" s="202">
        <v>12.46</v>
      </c>
      <c r="AE86" s="202">
        <v>0</v>
      </c>
      <c r="AF86" s="202">
        <v>0</v>
      </c>
      <c r="AG86" s="202">
        <v>0</v>
      </c>
      <c r="AH86" s="202">
        <v>0</v>
      </c>
      <c r="AI86" s="202">
        <v>41.9</v>
      </c>
      <c r="AJ86" s="202">
        <v>0</v>
      </c>
      <c r="AK86" s="202">
        <v>-50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14.3</v>
      </c>
      <c r="D87" s="202">
        <v>4.1500000000000004</v>
      </c>
      <c r="E87" s="202">
        <v>0</v>
      </c>
      <c r="F87" s="202">
        <v>14.31</v>
      </c>
      <c r="G87" s="202">
        <v>0</v>
      </c>
      <c r="H87" s="202">
        <v>0</v>
      </c>
      <c r="I87" s="202">
        <v>37.06</v>
      </c>
      <c r="J87" s="202">
        <v>1.92</v>
      </c>
      <c r="K87" s="202">
        <v>5.39</v>
      </c>
      <c r="L87" s="202">
        <v>3.83</v>
      </c>
      <c r="M87" s="202">
        <v>1.98</v>
      </c>
      <c r="N87" s="202">
        <v>1.74</v>
      </c>
      <c r="O87" s="202">
        <v>2.46</v>
      </c>
      <c r="P87" s="202">
        <v>0.91</v>
      </c>
      <c r="Q87" s="202">
        <v>0.32</v>
      </c>
      <c r="R87" s="202">
        <v>0.62</v>
      </c>
      <c r="S87" s="202">
        <v>0.39</v>
      </c>
      <c r="T87" s="202">
        <v>0</v>
      </c>
      <c r="U87" s="202">
        <v>1.74</v>
      </c>
      <c r="V87" s="202">
        <v>0.3</v>
      </c>
      <c r="W87" s="202">
        <v>0.45</v>
      </c>
      <c r="X87" s="202">
        <v>2.06</v>
      </c>
      <c r="Y87" s="202">
        <v>0</v>
      </c>
      <c r="Z87" s="202">
        <v>4.0999999999999996</v>
      </c>
      <c r="AA87" s="202">
        <v>0</v>
      </c>
      <c r="AB87" s="202">
        <v>0</v>
      </c>
      <c r="AC87" s="202">
        <v>5.82</v>
      </c>
      <c r="AD87" s="202">
        <v>12.46</v>
      </c>
      <c r="AE87" s="202">
        <v>0</v>
      </c>
      <c r="AF87" s="202">
        <v>0</v>
      </c>
      <c r="AG87" s="202">
        <v>0</v>
      </c>
      <c r="AH87" s="202">
        <v>0</v>
      </c>
      <c r="AI87" s="202">
        <v>41.9</v>
      </c>
      <c r="AJ87" s="202">
        <v>0</v>
      </c>
      <c r="AK87" s="202">
        <v>-50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14.3</v>
      </c>
      <c r="D88" s="202">
        <v>4.1500000000000004</v>
      </c>
      <c r="E88" s="202">
        <v>0</v>
      </c>
      <c r="F88" s="202">
        <v>14.31</v>
      </c>
      <c r="G88" s="202">
        <v>0</v>
      </c>
      <c r="H88" s="202">
        <v>0</v>
      </c>
      <c r="I88" s="202">
        <v>37.06</v>
      </c>
      <c r="J88" s="202">
        <v>1.92</v>
      </c>
      <c r="K88" s="202">
        <v>5.39</v>
      </c>
      <c r="L88" s="202">
        <v>3.83</v>
      </c>
      <c r="M88" s="202">
        <v>1.98</v>
      </c>
      <c r="N88" s="202">
        <v>1.74</v>
      </c>
      <c r="O88" s="202">
        <v>2.46</v>
      </c>
      <c r="P88" s="202">
        <v>0.91</v>
      </c>
      <c r="Q88" s="202">
        <v>0.32</v>
      </c>
      <c r="R88" s="202">
        <v>0.62</v>
      </c>
      <c r="S88" s="202">
        <v>0.39</v>
      </c>
      <c r="T88" s="202">
        <v>0</v>
      </c>
      <c r="U88" s="202">
        <v>1.74</v>
      </c>
      <c r="V88" s="202">
        <v>0.3</v>
      </c>
      <c r="W88" s="202">
        <v>0.45</v>
      </c>
      <c r="X88" s="202">
        <v>2.06</v>
      </c>
      <c r="Y88" s="202">
        <v>0</v>
      </c>
      <c r="Z88" s="202">
        <v>4.0999999999999996</v>
      </c>
      <c r="AA88" s="202">
        <v>0</v>
      </c>
      <c r="AB88" s="202">
        <v>0</v>
      </c>
      <c r="AC88" s="202">
        <v>5.82</v>
      </c>
      <c r="AD88" s="202">
        <v>12.46</v>
      </c>
      <c r="AE88" s="202">
        <v>0</v>
      </c>
      <c r="AF88" s="202">
        <v>0</v>
      </c>
      <c r="AG88" s="202">
        <v>0</v>
      </c>
      <c r="AH88" s="202">
        <v>0</v>
      </c>
      <c r="AI88" s="202">
        <v>41.9</v>
      </c>
      <c r="AJ88" s="202">
        <v>0</v>
      </c>
      <c r="AK88" s="202">
        <v>-50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14.3</v>
      </c>
      <c r="D89" s="202">
        <v>4.1500000000000004</v>
      </c>
      <c r="E89" s="202">
        <v>0</v>
      </c>
      <c r="F89" s="202">
        <v>14.31</v>
      </c>
      <c r="G89" s="202">
        <v>0</v>
      </c>
      <c r="H89" s="202">
        <v>0</v>
      </c>
      <c r="I89" s="202">
        <v>37.06</v>
      </c>
      <c r="J89" s="202">
        <v>1.92</v>
      </c>
      <c r="K89" s="202">
        <v>5.39</v>
      </c>
      <c r="L89" s="202">
        <v>3.83</v>
      </c>
      <c r="M89" s="202">
        <v>1.98</v>
      </c>
      <c r="N89" s="202">
        <v>1.74</v>
      </c>
      <c r="O89" s="202">
        <v>2.46</v>
      </c>
      <c r="P89" s="202">
        <v>0.91</v>
      </c>
      <c r="Q89" s="202">
        <v>0.32</v>
      </c>
      <c r="R89" s="202">
        <v>0.62</v>
      </c>
      <c r="S89" s="202">
        <v>0.39</v>
      </c>
      <c r="T89" s="202">
        <v>0</v>
      </c>
      <c r="U89" s="202">
        <v>1.74</v>
      </c>
      <c r="V89" s="202">
        <v>0.3</v>
      </c>
      <c r="W89" s="202">
        <v>0.45</v>
      </c>
      <c r="X89" s="202">
        <v>2.06</v>
      </c>
      <c r="Y89" s="202">
        <v>0</v>
      </c>
      <c r="Z89" s="202">
        <v>4.0999999999999996</v>
      </c>
      <c r="AA89" s="202">
        <v>0</v>
      </c>
      <c r="AB89" s="202">
        <v>0</v>
      </c>
      <c r="AC89" s="202">
        <v>5.82</v>
      </c>
      <c r="AD89" s="202">
        <v>12.46</v>
      </c>
      <c r="AE89" s="202">
        <v>0</v>
      </c>
      <c r="AF89" s="202">
        <v>0</v>
      </c>
      <c r="AG89" s="202">
        <v>0</v>
      </c>
      <c r="AH89" s="202">
        <v>0</v>
      </c>
      <c r="AI89" s="202">
        <v>41.9</v>
      </c>
      <c r="AJ89" s="202">
        <v>0</v>
      </c>
      <c r="AK89" s="202">
        <v>-50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14.3</v>
      </c>
      <c r="D90" s="202">
        <v>4.1500000000000004</v>
      </c>
      <c r="E90" s="202">
        <v>0</v>
      </c>
      <c r="F90" s="202">
        <v>14.31</v>
      </c>
      <c r="G90" s="202">
        <v>0</v>
      </c>
      <c r="H90" s="202">
        <v>0</v>
      </c>
      <c r="I90" s="202">
        <v>37.06</v>
      </c>
      <c r="J90" s="202">
        <v>1.92</v>
      </c>
      <c r="K90" s="202">
        <v>5.39</v>
      </c>
      <c r="L90" s="202">
        <v>3.83</v>
      </c>
      <c r="M90" s="202">
        <v>1.98</v>
      </c>
      <c r="N90" s="202">
        <v>1.74</v>
      </c>
      <c r="O90" s="202">
        <v>2.46</v>
      </c>
      <c r="P90" s="202">
        <v>0.91</v>
      </c>
      <c r="Q90" s="202">
        <v>0.32</v>
      </c>
      <c r="R90" s="202">
        <v>0.62</v>
      </c>
      <c r="S90" s="202">
        <v>0.39</v>
      </c>
      <c r="T90" s="202">
        <v>0</v>
      </c>
      <c r="U90" s="202">
        <v>1.74</v>
      </c>
      <c r="V90" s="202">
        <v>0.3</v>
      </c>
      <c r="W90" s="202">
        <v>0.45</v>
      </c>
      <c r="X90" s="202">
        <v>2.06</v>
      </c>
      <c r="Y90" s="202">
        <v>0</v>
      </c>
      <c r="Z90" s="202">
        <v>4.0999999999999996</v>
      </c>
      <c r="AA90" s="202">
        <v>0</v>
      </c>
      <c r="AB90" s="202">
        <v>0</v>
      </c>
      <c r="AC90" s="202">
        <v>5.82</v>
      </c>
      <c r="AD90" s="202">
        <v>12.46</v>
      </c>
      <c r="AE90" s="202">
        <v>0</v>
      </c>
      <c r="AF90" s="202">
        <v>0</v>
      </c>
      <c r="AG90" s="202">
        <v>0</v>
      </c>
      <c r="AH90" s="202">
        <v>0</v>
      </c>
      <c r="AI90" s="202">
        <v>41.9</v>
      </c>
      <c r="AJ90" s="202">
        <v>0</v>
      </c>
      <c r="AK90" s="202">
        <v>-46.97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14.3</v>
      </c>
      <c r="D91" s="202">
        <v>4.1500000000000004</v>
      </c>
      <c r="E91" s="202">
        <v>0</v>
      </c>
      <c r="F91" s="202">
        <v>14.31</v>
      </c>
      <c r="G91" s="202">
        <v>0</v>
      </c>
      <c r="H91" s="202">
        <v>0</v>
      </c>
      <c r="I91" s="202">
        <v>37.06</v>
      </c>
      <c r="J91" s="202">
        <v>1.92</v>
      </c>
      <c r="K91" s="202">
        <v>5.39</v>
      </c>
      <c r="L91" s="202">
        <v>4.25</v>
      </c>
      <c r="M91" s="202">
        <v>1.98</v>
      </c>
      <c r="N91" s="202">
        <v>1.74</v>
      </c>
      <c r="O91" s="202">
        <v>2.46</v>
      </c>
      <c r="P91" s="202">
        <v>0.91</v>
      </c>
      <c r="Q91" s="202">
        <v>0.32</v>
      </c>
      <c r="R91" s="202">
        <v>0.62</v>
      </c>
      <c r="S91" s="202">
        <v>0.39</v>
      </c>
      <c r="T91" s="202">
        <v>0</v>
      </c>
      <c r="U91" s="202">
        <v>1.74</v>
      </c>
      <c r="V91" s="202">
        <v>0.3</v>
      </c>
      <c r="W91" s="202">
        <v>0.45</v>
      </c>
      <c r="X91" s="202">
        <v>2.06</v>
      </c>
      <c r="Y91" s="202">
        <v>0</v>
      </c>
      <c r="Z91" s="202">
        <v>4.0999999999999996</v>
      </c>
      <c r="AA91" s="202">
        <v>0</v>
      </c>
      <c r="AB91" s="202">
        <v>0</v>
      </c>
      <c r="AC91" s="202">
        <v>5.82</v>
      </c>
      <c r="AD91" s="202">
        <v>12.46</v>
      </c>
      <c r="AE91" s="202">
        <v>0</v>
      </c>
      <c r="AF91" s="202">
        <v>0</v>
      </c>
      <c r="AG91" s="202">
        <v>0</v>
      </c>
      <c r="AH91" s="202">
        <v>0</v>
      </c>
      <c r="AI91" s="202">
        <v>42.2</v>
      </c>
      <c r="AJ91" s="202">
        <v>0</v>
      </c>
      <c r="AK91" s="202">
        <v>-45.6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14.3</v>
      </c>
      <c r="D92" s="202">
        <v>4.1500000000000004</v>
      </c>
      <c r="E92" s="202">
        <v>0</v>
      </c>
      <c r="F92" s="202">
        <v>14.31</v>
      </c>
      <c r="G92" s="202">
        <v>0</v>
      </c>
      <c r="H92" s="202">
        <v>0</v>
      </c>
      <c r="I92" s="202">
        <v>37.06</v>
      </c>
      <c r="J92" s="202">
        <v>1.92</v>
      </c>
      <c r="K92" s="202">
        <v>5.39</v>
      </c>
      <c r="L92" s="202">
        <v>4.25</v>
      </c>
      <c r="M92" s="202">
        <v>1.98</v>
      </c>
      <c r="N92" s="202">
        <v>1.74</v>
      </c>
      <c r="O92" s="202">
        <v>-14.38</v>
      </c>
      <c r="P92" s="202">
        <v>0.91</v>
      </c>
      <c r="Q92" s="202">
        <v>0.32</v>
      </c>
      <c r="R92" s="202">
        <v>0.62</v>
      </c>
      <c r="S92" s="202">
        <v>0.39</v>
      </c>
      <c r="T92" s="202">
        <v>0</v>
      </c>
      <c r="U92" s="202">
        <v>1.74</v>
      </c>
      <c r="V92" s="202">
        <v>0.3</v>
      </c>
      <c r="W92" s="202">
        <v>0.45</v>
      </c>
      <c r="X92" s="202">
        <v>2.06</v>
      </c>
      <c r="Y92" s="202">
        <v>0</v>
      </c>
      <c r="Z92" s="202">
        <v>4.0999999999999996</v>
      </c>
      <c r="AA92" s="202">
        <v>0</v>
      </c>
      <c r="AB92" s="202">
        <v>0</v>
      </c>
      <c r="AC92" s="202">
        <v>5.82</v>
      </c>
      <c r="AD92" s="202">
        <v>12.46</v>
      </c>
      <c r="AE92" s="202">
        <v>0</v>
      </c>
      <c r="AF92" s="202">
        <v>0</v>
      </c>
      <c r="AG92" s="202">
        <v>0</v>
      </c>
      <c r="AH92" s="202">
        <v>0</v>
      </c>
      <c r="AI92" s="202">
        <v>41.9</v>
      </c>
      <c r="AJ92" s="202">
        <v>0</v>
      </c>
      <c r="AK92" s="202">
        <v>-50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14.3</v>
      </c>
      <c r="D93" s="202">
        <v>4.1500000000000004</v>
      </c>
      <c r="E93" s="202">
        <v>0</v>
      </c>
      <c r="F93" s="202">
        <v>14.31</v>
      </c>
      <c r="G93" s="202">
        <v>0</v>
      </c>
      <c r="H93" s="202">
        <v>0</v>
      </c>
      <c r="I93" s="202">
        <v>37.06</v>
      </c>
      <c r="J93" s="202">
        <v>1.92</v>
      </c>
      <c r="K93" s="202">
        <v>5.39</v>
      </c>
      <c r="L93" s="202">
        <v>35.15</v>
      </c>
      <c r="M93" s="202">
        <v>1.98</v>
      </c>
      <c r="N93" s="202">
        <v>-21.54</v>
      </c>
      <c r="O93" s="202">
        <v>-14.38</v>
      </c>
      <c r="P93" s="202">
        <v>0.91</v>
      </c>
      <c r="Q93" s="202">
        <v>0.32</v>
      </c>
      <c r="R93" s="202">
        <v>0.62</v>
      </c>
      <c r="S93" s="202">
        <v>0.39</v>
      </c>
      <c r="T93" s="202">
        <v>0</v>
      </c>
      <c r="U93" s="202">
        <v>1.74</v>
      </c>
      <c r="V93" s="202">
        <v>0.3</v>
      </c>
      <c r="W93" s="202">
        <v>0.45</v>
      </c>
      <c r="X93" s="202">
        <v>2.06</v>
      </c>
      <c r="Y93" s="202">
        <v>0</v>
      </c>
      <c r="Z93" s="202">
        <v>4.0999999999999996</v>
      </c>
      <c r="AA93" s="202">
        <v>0</v>
      </c>
      <c r="AB93" s="202">
        <v>0</v>
      </c>
      <c r="AC93" s="202">
        <v>6.33</v>
      </c>
      <c r="AD93" s="202">
        <v>12.46</v>
      </c>
      <c r="AE93" s="202">
        <v>0</v>
      </c>
      <c r="AF93" s="202">
        <v>0</v>
      </c>
      <c r="AG93" s="202">
        <v>0</v>
      </c>
      <c r="AH93" s="202">
        <v>0</v>
      </c>
      <c r="AI93" s="202">
        <v>44.48</v>
      </c>
      <c r="AJ93" s="202">
        <v>0</v>
      </c>
      <c r="AK93" s="202">
        <v>-50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14.3</v>
      </c>
      <c r="D94" s="202">
        <v>4.1500000000000004</v>
      </c>
      <c r="E94" s="202">
        <v>0</v>
      </c>
      <c r="F94" s="202">
        <v>14.31</v>
      </c>
      <c r="G94" s="202">
        <v>0</v>
      </c>
      <c r="H94" s="202">
        <v>0</v>
      </c>
      <c r="I94" s="202">
        <v>37.06</v>
      </c>
      <c r="J94" s="202">
        <v>1.92</v>
      </c>
      <c r="K94" s="202">
        <v>5.39</v>
      </c>
      <c r="L94" s="202">
        <v>48.68</v>
      </c>
      <c r="M94" s="202">
        <v>1.98</v>
      </c>
      <c r="N94" s="202">
        <v>-21.54</v>
      </c>
      <c r="O94" s="202">
        <v>-14.38</v>
      </c>
      <c r="P94" s="202">
        <v>0.91</v>
      </c>
      <c r="Q94" s="202">
        <v>0.32</v>
      </c>
      <c r="R94" s="202">
        <v>0.62</v>
      </c>
      <c r="S94" s="202">
        <v>0.39</v>
      </c>
      <c r="T94" s="202">
        <v>0</v>
      </c>
      <c r="U94" s="202">
        <v>1.74</v>
      </c>
      <c r="V94" s="202">
        <v>0.3</v>
      </c>
      <c r="W94" s="202">
        <v>0.45</v>
      </c>
      <c r="X94" s="202">
        <v>2.06</v>
      </c>
      <c r="Y94" s="202">
        <v>0</v>
      </c>
      <c r="Z94" s="202">
        <v>4.0999999999999996</v>
      </c>
      <c r="AA94" s="202">
        <v>0</v>
      </c>
      <c r="AB94" s="202">
        <v>0</v>
      </c>
      <c r="AC94" s="202">
        <v>6.33</v>
      </c>
      <c r="AD94" s="202">
        <v>12.46</v>
      </c>
      <c r="AE94" s="202">
        <v>0</v>
      </c>
      <c r="AF94" s="202">
        <v>0</v>
      </c>
      <c r="AG94" s="202">
        <v>0</v>
      </c>
      <c r="AH94" s="202">
        <v>0</v>
      </c>
      <c r="AI94" s="202">
        <v>44.48</v>
      </c>
      <c r="AJ94" s="202">
        <v>0</v>
      </c>
      <c r="AK94" s="202">
        <v>-50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14.3</v>
      </c>
      <c r="D95" s="202">
        <v>4.1500000000000004</v>
      </c>
      <c r="E95" s="202">
        <v>0</v>
      </c>
      <c r="F95" s="202">
        <v>14.31</v>
      </c>
      <c r="G95" s="202">
        <v>0</v>
      </c>
      <c r="H95" s="202">
        <v>0</v>
      </c>
      <c r="I95" s="202">
        <v>37.06</v>
      </c>
      <c r="J95" s="202">
        <v>1.92</v>
      </c>
      <c r="K95" s="202">
        <v>5.39</v>
      </c>
      <c r="L95" s="202">
        <v>62.21</v>
      </c>
      <c r="M95" s="202">
        <v>1.98</v>
      </c>
      <c r="N95" s="202">
        <v>-21.54</v>
      </c>
      <c r="O95" s="202">
        <v>-14.38</v>
      </c>
      <c r="P95" s="202">
        <v>0.91</v>
      </c>
      <c r="Q95" s="202">
        <v>0.32</v>
      </c>
      <c r="R95" s="202">
        <v>0.62</v>
      </c>
      <c r="S95" s="202">
        <v>0.39</v>
      </c>
      <c r="T95" s="202">
        <v>0</v>
      </c>
      <c r="U95" s="202">
        <v>1.74</v>
      </c>
      <c r="V95" s="202">
        <v>0.3</v>
      </c>
      <c r="W95" s="202">
        <v>0.47</v>
      </c>
      <c r="X95" s="202">
        <v>2.06</v>
      </c>
      <c r="Y95" s="202">
        <v>0</v>
      </c>
      <c r="Z95" s="202">
        <v>4.0999999999999996</v>
      </c>
      <c r="AA95" s="202">
        <v>0</v>
      </c>
      <c r="AB95" s="202">
        <v>0</v>
      </c>
      <c r="AC95" s="202">
        <v>5.74</v>
      </c>
      <c r="AD95" s="202">
        <v>12.46</v>
      </c>
      <c r="AE95" s="202">
        <v>0</v>
      </c>
      <c r="AF95" s="202">
        <v>0</v>
      </c>
      <c r="AG95" s="202">
        <v>0</v>
      </c>
      <c r="AH95" s="202">
        <v>0</v>
      </c>
      <c r="AI95" s="202">
        <v>41.9</v>
      </c>
      <c r="AJ95" s="202">
        <v>0</v>
      </c>
      <c r="AK95" s="202">
        <v>-50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14.3</v>
      </c>
      <c r="D96" s="202">
        <v>4.1500000000000004</v>
      </c>
      <c r="E96" s="202">
        <v>0</v>
      </c>
      <c r="F96" s="202">
        <v>14.31</v>
      </c>
      <c r="G96" s="202">
        <v>0</v>
      </c>
      <c r="H96" s="202">
        <v>0</v>
      </c>
      <c r="I96" s="202">
        <v>37.06</v>
      </c>
      <c r="J96" s="202">
        <v>1.92</v>
      </c>
      <c r="K96" s="202">
        <v>5.39</v>
      </c>
      <c r="L96" s="202">
        <v>59.32</v>
      </c>
      <c r="M96" s="202">
        <v>1.98</v>
      </c>
      <c r="N96" s="202">
        <v>-21.54</v>
      </c>
      <c r="O96" s="202">
        <v>-14.38</v>
      </c>
      <c r="P96" s="202">
        <v>0.91</v>
      </c>
      <c r="Q96" s="202">
        <v>0.32</v>
      </c>
      <c r="R96" s="202">
        <v>0.62</v>
      </c>
      <c r="S96" s="202">
        <v>0.39</v>
      </c>
      <c r="T96" s="202">
        <v>0</v>
      </c>
      <c r="U96" s="202">
        <v>1.74</v>
      </c>
      <c r="V96" s="202">
        <v>0.3</v>
      </c>
      <c r="W96" s="202">
        <v>0.47</v>
      </c>
      <c r="X96" s="202">
        <v>2.06</v>
      </c>
      <c r="Y96" s="202">
        <v>0</v>
      </c>
      <c r="Z96" s="202">
        <v>4.0999999999999996</v>
      </c>
      <c r="AA96" s="202">
        <v>0</v>
      </c>
      <c r="AB96" s="202">
        <v>0</v>
      </c>
      <c r="AC96" s="202">
        <v>5.74</v>
      </c>
      <c r="AD96" s="202">
        <v>12.46</v>
      </c>
      <c r="AE96" s="202">
        <v>0</v>
      </c>
      <c r="AF96" s="202">
        <v>0</v>
      </c>
      <c r="AG96" s="202">
        <v>0</v>
      </c>
      <c r="AH96" s="202">
        <v>0</v>
      </c>
      <c r="AI96" s="202">
        <v>41.9</v>
      </c>
      <c r="AJ96" s="202">
        <v>0</v>
      </c>
      <c r="AK96" s="202">
        <v>-50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14.3</v>
      </c>
      <c r="D97" s="202">
        <v>4.1500000000000004</v>
      </c>
      <c r="E97" s="202">
        <v>0</v>
      </c>
      <c r="F97" s="202">
        <v>14.31</v>
      </c>
      <c r="G97" s="202">
        <v>0</v>
      </c>
      <c r="H97" s="202">
        <v>0</v>
      </c>
      <c r="I97" s="202">
        <v>37.06</v>
      </c>
      <c r="J97" s="202">
        <v>1.92</v>
      </c>
      <c r="K97" s="202">
        <v>5.39</v>
      </c>
      <c r="L97" s="202">
        <v>39.99</v>
      </c>
      <c r="M97" s="202">
        <v>1.98</v>
      </c>
      <c r="N97" s="202">
        <v>-21.54</v>
      </c>
      <c r="O97" s="202">
        <v>-14.38</v>
      </c>
      <c r="P97" s="202">
        <v>0.91</v>
      </c>
      <c r="Q97" s="202">
        <v>0.32</v>
      </c>
      <c r="R97" s="202">
        <v>0.62</v>
      </c>
      <c r="S97" s="202">
        <v>0.39</v>
      </c>
      <c r="T97" s="202">
        <v>0</v>
      </c>
      <c r="U97" s="202">
        <v>1.74</v>
      </c>
      <c r="V97" s="202">
        <v>0.3</v>
      </c>
      <c r="W97" s="202">
        <v>0.47</v>
      </c>
      <c r="X97" s="202">
        <v>2.06</v>
      </c>
      <c r="Y97" s="202">
        <v>0</v>
      </c>
      <c r="Z97" s="202">
        <v>4.0999999999999996</v>
      </c>
      <c r="AA97" s="202">
        <v>0</v>
      </c>
      <c r="AB97" s="202">
        <v>0</v>
      </c>
      <c r="AC97" s="202">
        <v>5.74</v>
      </c>
      <c r="AD97" s="202">
        <v>12.46</v>
      </c>
      <c r="AE97" s="202">
        <v>0</v>
      </c>
      <c r="AF97" s="202">
        <v>0</v>
      </c>
      <c r="AG97" s="202">
        <v>0</v>
      </c>
      <c r="AH97" s="202">
        <v>0</v>
      </c>
      <c r="AI97" s="202">
        <v>42.16</v>
      </c>
      <c r="AJ97" s="202">
        <v>0</v>
      </c>
      <c r="AK97" s="202">
        <v>-39.57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14.3</v>
      </c>
      <c r="D98" s="202">
        <v>4.1500000000000004</v>
      </c>
      <c r="E98" s="202">
        <v>0</v>
      </c>
      <c r="F98" s="202">
        <v>14.31</v>
      </c>
      <c r="G98" s="202">
        <v>0</v>
      </c>
      <c r="H98" s="202">
        <v>0</v>
      </c>
      <c r="I98" s="202">
        <v>37.06</v>
      </c>
      <c r="J98" s="202">
        <v>1.92</v>
      </c>
      <c r="K98" s="202">
        <v>5.39</v>
      </c>
      <c r="L98" s="202">
        <v>44.82</v>
      </c>
      <c r="M98" s="202">
        <v>1.98</v>
      </c>
      <c r="N98" s="202">
        <v>-21.54</v>
      </c>
      <c r="O98" s="202">
        <v>-14.38</v>
      </c>
      <c r="P98" s="202">
        <v>0.91</v>
      </c>
      <c r="Q98" s="202">
        <v>0.32</v>
      </c>
      <c r="R98" s="202">
        <v>0.62</v>
      </c>
      <c r="S98" s="202">
        <v>0.39</v>
      </c>
      <c r="T98" s="202">
        <v>0</v>
      </c>
      <c r="U98" s="202">
        <v>1.74</v>
      </c>
      <c r="V98" s="202">
        <v>0.3</v>
      </c>
      <c r="W98" s="202">
        <v>0.47</v>
      </c>
      <c r="X98" s="202">
        <v>2.06</v>
      </c>
      <c r="Y98" s="202">
        <v>0</v>
      </c>
      <c r="Z98" s="202">
        <v>4.0999999999999996</v>
      </c>
      <c r="AA98" s="202">
        <v>0</v>
      </c>
      <c r="AB98" s="202">
        <v>0</v>
      </c>
      <c r="AC98" s="202">
        <v>5.74</v>
      </c>
      <c r="AD98" s="202">
        <v>12.46</v>
      </c>
      <c r="AE98" s="202">
        <v>0</v>
      </c>
      <c r="AF98" s="202">
        <v>0</v>
      </c>
      <c r="AG98" s="202">
        <v>0</v>
      </c>
      <c r="AH98" s="202">
        <v>0</v>
      </c>
      <c r="AI98" s="202">
        <v>41.9</v>
      </c>
      <c r="AJ98" s="202">
        <v>0</v>
      </c>
      <c r="AK98" s="202">
        <v>-46.83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0.3541349999999997</v>
      </c>
      <c r="D99">
        <f t="shared" si="0"/>
        <v>8.857499999999989E-2</v>
      </c>
      <c r="E99">
        <f t="shared" si="0"/>
        <v>0</v>
      </c>
      <c r="F99">
        <f t="shared" si="0"/>
        <v>5.7239999999999999E-2</v>
      </c>
      <c r="G99">
        <f t="shared" si="0"/>
        <v>0.2861999999999994</v>
      </c>
      <c r="H99">
        <f t="shared" si="0"/>
        <v>0</v>
      </c>
      <c r="I99">
        <f t="shared" si="0"/>
        <v>0.88121499999999986</v>
      </c>
      <c r="J99">
        <f t="shared" si="0"/>
        <v>4.6079999999999934E-2</v>
      </c>
      <c r="K99">
        <f t="shared" si="0"/>
        <v>9.158999999999981E-2</v>
      </c>
      <c r="L99">
        <f t="shared" si="0"/>
        <v>-6.0992499999999776E-2</v>
      </c>
      <c r="M99">
        <f t="shared" si="0"/>
        <v>-8.1654999999999742E-2</v>
      </c>
      <c r="N99">
        <f t="shared" si="0"/>
        <v>-0.12567499999999987</v>
      </c>
      <c r="O99">
        <f t="shared" si="0"/>
        <v>-0.11683000000000027</v>
      </c>
      <c r="P99">
        <f t="shared" si="0"/>
        <v>2.2134999999999978E-2</v>
      </c>
      <c r="Q99">
        <f t="shared" si="0"/>
        <v>-2.8232500000000077E-2</v>
      </c>
      <c r="R99">
        <f t="shared" si="0"/>
        <v>-0.13815749999999993</v>
      </c>
      <c r="S99">
        <f t="shared" si="0"/>
        <v>-6.4347500000000252E-2</v>
      </c>
      <c r="T99">
        <f t="shared" si="0"/>
        <v>0</v>
      </c>
      <c r="U99">
        <f t="shared" si="0"/>
        <v>4.160500000000001E-2</v>
      </c>
      <c r="V99">
        <f t="shared" si="0"/>
        <v>7.2000000000000119E-3</v>
      </c>
      <c r="W99">
        <f t="shared" si="0"/>
        <v>1.4719999999999985E-2</v>
      </c>
      <c r="X99">
        <f t="shared" si="0"/>
        <v>-0.59130250000000117</v>
      </c>
      <c r="Y99">
        <f t="shared" si="0"/>
        <v>0</v>
      </c>
      <c r="Z99">
        <f t="shared" si="0"/>
        <v>9.6035000000000093E-2</v>
      </c>
      <c r="AA99">
        <f t="shared" si="0"/>
        <v>0</v>
      </c>
      <c r="AB99">
        <f t="shared" si="0"/>
        <v>0</v>
      </c>
      <c r="AC99">
        <f t="shared" si="0"/>
        <v>0.13633250000000008</v>
      </c>
      <c r="AD99">
        <f t="shared" si="0"/>
        <v>0.28075000000000033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1.0255700000000003</v>
      </c>
      <c r="AJ99">
        <f t="shared" si="0"/>
        <v>0</v>
      </c>
      <c r="AK99">
        <f t="shared" si="0"/>
        <v>-0.8131124999999999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10.67</v>
      </c>
      <c r="D3" s="202">
        <v>0</v>
      </c>
      <c r="E3" s="202">
        <v>0</v>
      </c>
      <c r="F3" s="202">
        <v>0</v>
      </c>
      <c r="G3" s="202">
        <v>8.2799999999999994</v>
      </c>
      <c r="H3" s="202">
        <v>0</v>
      </c>
      <c r="I3" s="202">
        <v>21.16</v>
      </c>
      <c r="J3" s="202">
        <v>1.1100000000000001</v>
      </c>
      <c r="K3" s="202">
        <v>1.73</v>
      </c>
      <c r="L3" s="202">
        <v>2.19</v>
      </c>
      <c r="M3" s="202">
        <v>0</v>
      </c>
      <c r="N3" s="202">
        <v>-1.89</v>
      </c>
      <c r="O3" s="202">
        <v>-1.64</v>
      </c>
      <c r="P3" s="202">
        <v>2.29</v>
      </c>
      <c r="Q3" s="202">
        <v>0.09</v>
      </c>
      <c r="R3" s="202">
        <v>-1.43</v>
      </c>
      <c r="S3" s="202">
        <v>0.22</v>
      </c>
      <c r="T3" s="202">
        <v>0</v>
      </c>
      <c r="U3" s="202">
        <v>8.17</v>
      </c>
      <c r="V3" s="202">
        <v>0.18</v>
      </c>
      <c r="W3" s="202">
        <v>0.36</v>
      </c>
      <c r="X3" s="202">
        <v>1.19</v>
      </c>
      <c r="Y3" s="202">
        <v>0</v>
      </c>
      <c r="Z3" s="202">
        <v>2.37</v>
      </c>
      <c r="AA3" s="202">
        <v>0</v>
      </c>
      <c r="AB3" s="202">
        <v>0</v>
      </c>
      <c r="AC3" s="202">
        <v>0.17</v>
      </c>
      <c r="AD3" s="202">
        <v>6.82</v>
      </c>
      <c r="AE3" s="202">
        <v>0</v>
      </c>
      <c r="AF3" s="202">
        <v>0</v>
      </c>
      <c r="AG3" s="202">
        <v>0</v>
      </c>
      <c r="AH3" s="202">
        <v>0</v>
      </c>
      <c r="AI3" s="202">
        <v>12.68</v>
      </c>
      <c r="AJ3" s="202">
        <v>0</v>
      </c>
      <c r="AK3" s="202">
        <v>3.12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10.67</v>
      </c>
      <c r="D4" s="202">
        <v>0</v>
      </c>
      <c r="E4" s="202">
        <v>0</v>
      </c>
      <c r="F4" s="202">
        <v>0</v>
      </c>
      <c r="G4" s="202">
        <v>8.2799999999999994</v>
      </c>
      <c r="H4" s="202">
        <v>0</v>
      </c>
      <c r="I4" s="202">
        <v>21.16</v>
      </c>
      <c r="J4" s="202">
        <v>1.1100000000000001</v>
      </c>
      <c r="K4" s="202">
        <v>1.73</v>
      </c>
      <c r="L4" s="202">
        <v>2.19</v>
      </c>
      <c r="M4" s="202">
        <v>0</v>
      </c>
      <c r="N4" s="202">
        <v>-1.89</v>
      </c>
      <c r="O4" s="202">
        <v>-1.64</v>
      </c>
      <c r="P4" s="202">
        <v>2.29</v>
      </c>
      <c r="Q4" s="202">
        <v>0.09</v>
      </c>
      <c r="R4" s="202">
        <v>-1.43</v>
      </c>
      <c r="S4" s="202">
        <v>0.22</v>
      </c>
      <c r="T4" s="202">
        <v>0</v>
      </c>
      <c r="U4" s="202">
        <v>8.17</v>
      </c>
      <c r="V4" s="202">
        <v>0.18</v>
      </c>
      <c r="W4" s="202">
        <v>0.36</v>
      </c>
      <c r="X4" s="202">
        <v>1.19</v>
      </c>
      <c r="Y4" s="202">
        <v>0</v>
      </c>
      <c r="Z4" s="202">
        <v>2.37</v>
      </c>
      <c r="AA4" s="202">
        <v>0</v>
      </c>
      <c r="AB4" s="202">
        <v>0</v>
      </c>
      <c r="AC4" s="202">
        <v>0.17</v>
      </c>
      <c r="AD4" s="202">
        <v>6.82</v>
      </c>
      <c r="AE4" s="202">
        <v>0</v>
      </c>
      <c r="AF4" s="202">
        <v>0</v>
      </c>
      <c r="AG4" s="202">
        <v>0</v>
      </c>
      <c r="AH4" s="202">
        <v>0</v>
      </c>
      <c r="AI4" s="202">
        <v>12.68</v>
      </c>
      <c r="AJ4" s="202">
        <v>0</v>
      </c>
      <c r="AK4" s="202">
        <v>3.12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10.67</v>
      </c>
      <c r="D5" s="202">
        <v>0</v>
      </c>
      <c r="E5" s="202">
        <v>0</v>
      </c>
      <c r="F5" s="202">
        <v>0</v>
      </c>
      <c r="G5" s="202">
        <v>8.2799999999999994</v>
      </c>
      <c r="H5" s="202">
        <v>0</v>
      </c>
      <c r="I5" s="202">
        <v>21.16</v>
      </c>
      <c r="J5" s="202">
        <v>1.1100000000000001</v>
      </c>
      <c r="K5" s="202">
        <v>1.73</v>
      </c>
      <c r="L5" s="202">
        <v>2.19</v>
      </c>
      <c r="M5" s="202">
        <v>0</v>
      </c>
      <c r="N5" s="202">
        <v>-1.89</v>
      </c>
      <c r="O5" s="202">
        <v>-1.64</v>
      </c>
      <c r="P5" s="202">
        <v>2.29</v>
      </c>
      <c r="Q5" s="202">
        <v>0</v>
      </c>
      <c r="R5" s="202">
        <v>-1.43</v>
      </c>
      <c r="S5" s="202">
        <v>0</v>
      </c>
      <c r="T5" s="202">
        <v>0</v>
      </c>
      <c r="U5" s="202">
        <v>8.17</v>
      </c>
      <c r="V5" s="202">
        <v>0.18</v>
      </c>
      <c r="W5" s="202">
        <v>0.36</v>
      </c>
      <c r="X5" s="202">
        <v>1.19</v>
      </c>
      <c r="Y5" s="202">
        <v>0</v>
      </c>
      <c r="Z5" s="202">
        <v>2.37</v>
      </c>
      <c r="AA5" s="202">
        <v>0</v>
      </c>
      <c r="AB5" s="202">
        <v>0</v>
      </c>
      <c r="AC5" s="202">
        <v>0.17</v>
      </c>
      <c r="AD5" s="202">
        <v>6.82</v>
      </c>
      <c r="AE5" s="202">
        <v>0</v>
      </c>
      <c r="AF5" s="202">
        <v>0</v>
      </c>
      <c r="AG5" s="202">
        <v>0</v>
      </c>
      <c r="AH5" s="202">
        <v>0</v>
      </c>
      <c r="AI5" s="202">
        <v>12.68</v>
      </c>
      <c r="AJ5" s="202">
        <v>0</v>
      </c>
      <c r="AK5" s="202">
        <v>3.12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10.67</v>
      </c>
      <c r="D6" s="202">
        <v>0</v>
      </c>
      <c r="E6" s="202">
        <v>0</v>
      </c>
      <c r="F6" s="202">
        <v>0</v>
      </c>
      <c r="G6" s="202">
        <v>8.2799999999999994</v>
      </c>
      <c r="H6" s="202">
        <v>0</v>
      </c>
      <c r="I6" s="202">
        <v>21.16</v>
      </c>
      <c r="J6" s="202">
        <v>1.1100000000000001</v>
      </c>
      <c r="K6" s="202">
        <v>1.73</v>
      </c>
      <c r="L6" s="202">
        <v>2.19</v>
      </c>
      <c r="M6" s="202">
        <v>0</v>
      </c>
      <c r="N6" s="202">
        <v>-1.89</v>
      </c>
      <c r="O6" s="202">
        <v>-1.64</v>
      </c>
      <c r="P6" s="202">
        <v>2.29</v>
      </c>
      <c r="Q6" s="202">
        <v>0</v>
      </c>
      <c r="R6" s="202">
        <v>-1.43</v>
      </c>
      <c r="S6" s="202">
        <v>0</v>
      </c>
      <c r="T6" s="202">
        <v>0</v>
      </c>
      <c r="U6" s="202">
        <v>8.17</v>
      </c>
      <c r="V6" s="202">
        <v>0.18</v>
      </c>
      <c r="W6" s="202">
        <v>0.36</v>
      </c>
      <c r="X6" s="202">
        <v>1.19</v>
      </c>
      <c r="Y6" s="202">
        <v>0</v>
      </c>
      <c r="Z6" s="202">
        <v>2.37</v>
      </c>
      <c r="AA6" s="202">
        <v>0</v>
      </c>
      <c r="AB6" s="202">
        <v>0</v>
      </c>
      <c r="AC6" s="202">
        <v>0.17</v>
      </c>
      <c r="AD6" s="202">
        <v>6.82</v>
      </c>
      <c r="AE6" s="202">
        <v>0</v>
      </c>
      <c r="AF6" s="202">
        <v>0</v>
      </c>
      <c r="AG6" s="202">
        <v>0</v>
      </c>
      <c r="AH6" s="202">
        <v>0</v>
      </c>
      <c r="AI6" s="202">
        <v>12.68</v>
      </c>
      <c r="AJ6" s="202">
        <v>0</v>
      </c>
      <c r="AK6" s="202">
        <v>3.12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10.67</v>
      </c>
      <c r="D7" s="202">
        <v>0</v>
      </c>
      <c r="E7" s="202">
        <v>0</v>
      </c>
      <c r="F7" s="202">
        <v>0</v>
      </c>
      <c r="G7" s="202">
        <v>8.2799999999999994</v>
      </c>
      <c r="H7" s="202">
        <v>0</v>
      </c>
      <c r="I7" s="202">
        <v>21.16</v>
      </c>
      <c r="J7" s="202">
        <v>1.1100000000000001</v>
      </c>
      <c r="K7" s="202">
        <v>1.73</v>
      </c>
      <c r="L7" s="202">
        <v>2.19</v>
      </c>
      <c r="M7" s="202">
        <v>0</v>
      </c>
      <c r="N7" s="202">
        <v>-1.89</v>
      </c>
      <c r="O7" s="202">
        <v>-1.64</v>
      </c>
      <c r="P7" s="202">
        <v>2.29</v>
      </c>
      <c r="Q7" s="202">
        <v>0</v>
      </c>
      <c r="R7" s="202">
        <v>-1.43</v>
      </c>
      <c r="S7" s="202">
        <v>0</v>
      </c>
      <c r="T7" s="202">
        <v>0</v>
      </c>
      <c r="U7" s="202">
        <v>8.17</v>
      </c>
      <c r="V7" s="202">
        <v>0.18</v>
      </c>
      <c r="W7" s="202">
        <v>0.36</v>
      </c>
      <c r="X7" s="202">
        <v>1.19</v>
      </c>
      <c r="Y7" s="202">
        <v>0</v>
      </c>
      <c r="Z7" s="202">
        <v>2.37</v>
      </c>
      <c r="AA7" s="202">
        <v>0</v>
      </c>
      <c r="AB7" s="202">
        <v>0</v>
      </c>
      <c r="AC7" s="202">
        <v>0.17</v>
      </c>
      <c r="AD7" s="202">
        <v>6.82</v>
      </c>
      <c r="AE7" s="202">
        <v>0</v>
      </c>
      <c r="AF7" s="202">
        <v>0</v>
      </c>
      <c r="AG7" s="202">
        <v>0</v>
      </c>
      <c r="AH7" s="202">
        <v>0</v>
      </c>
      <c r="AI7" s="202">
        <v>12.68</v>
      </c>
      <c r="AJ7" s="202">
        <v>0</v>
      </c>
      <c r="AK7" s="202">
        <v>3.12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10.67</v>
      </c>
      <c r="D8" s="202">
        <v>0</v>
      </c>
      <c r="E8" s="202">
        <v>0</v>
      </c>
      <c r="F8" s="202">
        <v>0</v>
      </c>
      <c r="G8" s="202">
        <v>8.2799999999999994</v>
      </c>
      <c r="H8" s="202">
        <v>0</v>
      </c>
      <c r="I8" s="202">
        <v>21.16</v>
      </c>
      <c r="J8" s="202">
        <v>1.1100000000000001</v>
      </c>
      <c r="K8" s="202">
        <v>1.73</v>
      </c>
      <c r="L8" s="202">
        <v>2.19</v>
      </c>
      <c r="M8" s="202">
        <v>0</v>
      </c>
      <c r="N8" s="202">
        <v>-1.89</v>
      </c>
      <c r="O8" s="202">
        <v>-1.64</v>
      </c>
      <c r="P8" s="202">
        <v>2.29</v>
      </c>
      <c r="Q8" s="202">
        <v>0</v>
      </c>
      <c r="R8" s="202">
        <v>-1.43</v>
      </c>
      <c r="S8" s="202">
        <v>0</v>
      </c>
      <c r="T8" s="202">
        <v>0</v>
      </c>
      <c r="U8" s="202">
        <v>8.17</v>
      </c>
      <c r="V8" s="202">
        <v>0.18</v>
      </c>
      <c r="W8" s="202">
        <v>0.36</v>
      </c>
      <c r="X8" s="202">
        <v>1.19</v>
      </c>
      <c r="Y8" s="202">
        <v>0</v>
      </c>
      <c r="Z8" s="202">
        <v>2.37</v>
      </c>
      <c r="AA8" s="202">
        <v>0</v>
      </c>
      <c r="AB8" s="202">
        <v>0</v>
      </c>
      <c r="AC8" s="202">
        <v>0.17</v>
      </c>
      <c r="AD8" s="202">
        <v>6.82</v>
      </c>
      <c r="AE8" s="202">
        <v>0</v>
      </c>
      <c r="AF8" s="202">
        <v>0</v>
      </c>
      <c r="AG8" s="202">
        <v>0</v>
      </c>
      <c r="AH8" s="202">
        <v>0</v>
      </c>
      <c r="AI8" s="202">
        <v>12.68</v>
      </c>
      <c r="AJ8" s="202">
        <v>0</v>
      </c>
      <c r="AK8" s="202">
        <v>3.12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10.67</v>
      </c>
      <c r="D9" s="202">
        <v>0</v>
      </c>
      <c r="E9" s="202">
        <v>0</v>
      </c>
      <c r="F9" s="202">
        <v>0</v>
      </c>
      <c r="G9" s="202">
        <v>8.2799999999999994</v>
      </c>
      <c r="H9" s="202">
        <v>0</v>
      </c>
      <c r="I9" s="202">
        <v>21.16</v>
      </c>
      <c r="J9" s="202">
        <v>1.1100000000000001</v>
      </c>
      <c r="K9" s="202">
        <v>1.73</v>
      </c>
      <c r="L9" s="202">
        <v>2.19</v>
      </c>
      <c r="M9" s="202">
        <v>0</v>
      </c>
      <c r="N9" s="202">
        <v>-1.89</v>
      </c>
      <c r="O9" s="202">
        <v>-1.64</v>
      </c>
      <c r="P9" s="202">
        <v>2.29</v>
      </c>
      <c r="Q9" s="202">
        <v>0</v>
      </c>
      <c r="R9" s="202">
        <v>-1.43</v>
      </c>
      <c r="S9" s="202">
        <v>0</v>
      </c>
      <c r="T9" s="202">
        <v>0</v>
      </c>
      <c r="U9" s="202">
        <v>8.17</v>
      </c>
      <c r="V9" s="202">
        <v>0.18</v>
      </c>
      <c r="W9" s="202">
        <v>0.36</v>
      </c>
      <c r="X9" s="202">
        <v>1.19</v>
      </c>
      <c r="Y9" s="202">
        <v>0</v>
      </c>
      <c r="Z9" s="202">
        <v>2.37</v>
      </c>
      <c r="AA9" s="202">
        <v>0</v>
      </c>
      <c r="AB9" s="202">
        <v>0</v>
      </c>
      <c r="AC9" s="202">
        <v>2.27</v>
      </c>
      <c r="AD9" s="202">
        <v>6.82</v>
      </c>
      <c r="AE9" s="202">
        <v>0</v>
      </c>
      <c r="AF9" s="202">
        <v>0</v>
      </c>
      <c r="AG9" s="202">
        <v>0</v>
      </c>
      <c r="AH9" s="202">
        <v>0</v>
      </c>
      <c r="AI9" s="202">
        <v>25.53</v>
      </c>
      <c r="AJ9" s="202">
        <v>0</v>
      </c>
      <c r="AK9" s="202">
        <v>3.12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10.67</v>
      </c>
      <c r="D10" s="202">
        <v>0</v>
      </c>
      <c r="E10" s="202">
        <v>0</v>
      </c>
      <c r="F10" s="202">
        <v>0</v>
      </c>
      <c r="G10" s="202">
        <v>8.2799999999999994</v>
      </c>
      <c r="H10" s="202">
        <v>0</v>
      </c>
      <c r="I10" s="202">
        <v>21.16</v>
      </c>
      <c r="J10" s="202">
        <v>1.1100000000000001</v>
      </c>
      <c r="K10" s="202">
        <v>1.73</v>
      </c>
      <c r="L10" s="202">
        <v>2.19</v>
      </c>
      <c r="M10" s="202">
        <v>0</v>
      </c>
      <c r="N10" s="202">
        <v>-1.89</v>
      </c>
      <c r="O10" s="202">
        <v>-1.64</v>
      </c>
      <c r="P10" s="202">
        <v>2.29</v>
      </c>
      <c r="Q10" s="202">
        <v>0</v>
      </c>
      <c r="R10" s="202">
        <v>-1.43</v>
      </c>
      <c r="S10" s="202">
        <v>0</v>
      </c>
      <c r="T10" s="202">
        <v>0</v>
      </c>
      <c r="U10" s="202">
        <v>8.17</v>
      </c>
      <c r="V10" s="202">
        <v>0.18</v>
      </c>
      <c r="W10" s="202">
        <v>0.36</v>
      </c>
      <c r="X10" s="202">
        <v>1.19</v>
      </c>
      <c r="Y10" s="202">
        <v>0</v>
      </c>
      <c r="Z10" s="202">
        <v>2.37</v>
      </c>
      <c r="AA10" s="202">
        <v>0</v>
      </c>
      <c r="AB10" s="202">
        <v>0</v>
      </c>
      <c r="AC10" s="202">
        <v>0.17</v>
      </c>
      <c r="AD10" s="202">
        <v>6.82</v>
      </c>
      <c r="AE10" s="202">
        <v>0</v>
      </c>
      <c r="AF10" s="202">
        <v>0</v>
      </c>
      <c r="AG10" s="202">
        <v>0</v>
      </c>
      <c r="AH10" s="202">
        <v>0</v>
      </c>
      <c r="AI10" s="202">
        <v>13.87</v>
      </c>
      <c r="AJ10" s="202">
        <v>0</v>
      </c>
      <c r="AK10" s="202">
        <v>2.59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10.67</v>
      </c>
      <c r="D11" s="202">
        <v>0</v>
      </c>
      <c r="E11" s="202">
        <v>0</v>
      </c>
      <c r="F11" s="202">
        <v>0</v>
      </c>
      <c r="G11" s="202">
        <v>8.2799999999999994</v>
      </c>
      <c r="H11" s="202">
        <v>0</v>
      </c>
      <c r="I11" s="202">
        <v>21.16</v>
      </c>
      <c r="J11" s="202">
        <v>1.1100000000000001</v>
      </c>
      <c r="K11" s="202">
        <v>1.73</v>
      </c>
      <c r="L11" s="202">
        <v>2.19</v>
      </c>
      <c r="M11" s="202">
        <v>0</v>
      </c>
      <c r="N11" s="202">
        <v>-1.89</v>
      </c>
      <c r="O11" s="202">
        <v>-1.64</v>
      </c>
      <c r="P11" s="202">
        <v>2.29</v>
      </c>
      <c r="Q11" s="202">
        <v>0</v>
      </c>
      <c r="R11" s="202">
        <v>-1.43</v>
      </c>
      <c r="S11" s="202">
        <v>0</v>
      </c>
      <c r="T11" s="202">
        <v>0</v>
      </c>
      <c r="U11" s="202">
        <v>8.17</v>
      </c>
      <c r="V11" s="202">
        <v>0.18</v>
      </c>
      <c r="W11" s="202">
        <v>0.36</v>
      </c>
      <c r="X11" s="202">
        <v>1.19</v>
      </c>
      <c r="Y11" s="202">
        <v>0</v>
      </c>
      <c r="Z11" s="202">
        <v>2.37</v>
      </c>
      <c r="AA11" s="202">
        <v>0</v>
      </c>
      <c r="AB11" s="202">
        <v>0</v>
      </c>
      <c r="AC11" s="202">
        <v>0.17</v>
      </c>
      <c r="AD11" s="202">
        <v>6.82</v>
      </c>
      <c r="AE11" s="202">
        <v>0</v>
      </c>
      <c r="AF11" s="202">
        <v>0</v>
      </c>
      <c r="AG11" s="202">
        <v>0</v>
      </c>
      <c r="AH11" s="202">
        <v>0</v>
      </c>
      <c r="AI11" s="202">
        <v>13.87</v>
      </c>
      <c r="AJ11" s="202">
        <v>0</v>
      </c>
      <c r="AK11" s="202">
        <v>1.8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10.67</v>
      </c>
      <c r="D12" s="202">
        <v>0</v>
      </c>
      <c r="E12" s="202">
        <v>0</v>
      </c>
      <c r="F12" s="202">
        <v>0</v>
      </c>
      <c r="G12" s="202">
        <v>8.2799999999999994</v>
      </c>
      <c r="H12" s="202">
        <v>0</v>
      </c>
      <c r="I12" s="202">
        <v>21.16</v>
      </c>
      <c r="J12" s="202">
        <v>1.1100000000000001</v>
      </c>
      <c r="K12" s="202">
        <v>1.73</v>
      </c>
      <c r="L12" s="202">
        <v>31.42</v>
      </c>
      <c r="M12" s="202">
        <v>0</v>
      </c>
      <c r="N12" s="202">
        <v>-1.89</v>
      </c>
      <c r="O12" s="202">
        <v>-1.64</v>
      </c>
      <c r="P12" s="202">
        <v>2.29</v>
      </c>
      <c r="Q12" s="202">
        <v>0</v>
      </c>
      <c r="R12" s="202">
        <v>-1.43</v>
      </c>
      <c r="S12" s="202">
        <v>0</v>
      </c>
      <c r="T12" s="202">
        <v>0</v>
      </c>
      <c r="U12" s="202">
        <v>8.17</v>
      </c>
      <c r="V12" s="202">
        <v>0.18</v>
      </c>
      <c r="W12" s="202">
        <v>0.36</v>
      </c>
      <c r="X12" s="202">
        <v>1.19</v>
      </c>
      <c r="Y12" s="202">
        <v>0</v>
      </c>
      <c r="Z12" s="202">
        <v>2.37</v>
      </c>
      <c r="AA12" s="202">
        <v>0</v>
      </c>
      <c r="AB12" s="202">
        <v>0</v>
      </c>
      <c r="AC12" s="202">
        <v>0.44</v>
      </c>
      <c r="AD12" s="202">
        <v>6.82</v>
      </c>
      <c r="AE12" s="202">
        <v>0</v>
      </c>
      <c r="AF12" s="202">
        <v>0</v>
      </c>
      <c r="AG12" s="202">
        <v>0</v>
      </c>
      <c r="AH12" s="202">
        <v>0</v>
      </c>
      <c r="AI12" s="202">
        <v>12.08</v>
      </c>
      <c r="AJ12" s="202">
        <v>0</v>
      </c>
      <c r="AK12" s="202">
        <v>10.119999999999999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10.67</v>
      </c>
      <c r="D13" s="202">
        <v>0</v>
      </c>
      <c r="E13" s="202">
        <v>0</v>
      </c>
      <c r="F13" s="202">
        <v>0</v>
      </c>
      <c r="G13" s="202">
        <v>8.2799999999999994</v>
      </c>
      <c r="H13" s="202">
        <v>0</v>
      </c>
      <c r="I13" s="202">
        <v>21.16</v>
      </c>
      <c r="J13" s="202">
        <v>1.1100000000000001</v>
      </c>
      <c r="K13" s="202">
        <v>1.73</v>
      </c>
      <c r="L13" s="202">
        <v>45.92</v>
      </c>
      <c r="M13" s="202">
        <v>0</v>
      </c>
      <c r="N13" s="202">
        <v>-1.89</v>
      </c>
      <c r="O13" s="202">
        <v>-1.64</v>
      </c>
      <c r="P13" s="202">
        <v>2.29</v>
      </c>
      <c r="Q13" s="202">
        <v>0</v>
      </c>
      <c r="R13" s="202">
        <v>-1.43</v>
      </c>
      <c r="S13" s="202">
        <v>0</v>
      </c>
      <c r="T13" s="202">
        <v>0</v>
      </c>
      <c r="U13" s="202">
        <v>8.17</v>
      </c>
      <c r="V13" s="202">
        <v>0.18</v>
      </c>
      <c r="W13" s="202">
        <v>0.36</v>
      </c>
      <c r="X13" s="202">
        <v>1.19</v>
      </c>
      <c r="Y13" s="202">
        <v>0</v>
      </c>
      <c r="Z13" s="202">
        <v>2.37</v>
      </c>
      <c r="AA13" s="202">
        <v>0</v>
      </c>
      <c r="AB13" s="202">
        <v>0</v>
      </c>
      <c r="AC13" s="202">
        <v>2.27</v>
      </c>
      <c r="AD13" s="202">
        <v>6.82</v>
      </c>
      <c r="AE13" s="202">
        <v>0</v>
      </c>
      <c r="AF13" s="202">
        <v>0</v>
      </c>
      <c r="AG13" s="202">
        <v>0</v>
      </c>
      <c r="AH13" s="202">
        <v>0</v>
      </c>
      <c r="AI13" s="202">
        <v>25.53</v>
      </c>
      <c r="AJ13" s="202">
        <v>0</v>
      </c>
      <c r="AK13" s="202">
        <v>10.119999999999999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10.67</v>
      </c>
      <c r="D14" s="202">
        <v>0</v>
      </c>
      <c r="E14" s="202">
        <v>0</v>
      </c>
      <c r="F14" s="202">
        <v>0</v>
      </c>
      <c r="G14" s="202">
        <v>8.2799999999999994</v>
      </c>
      <c r="H14" s="202">
        <v>0</v>
      </c>
      <c r="I14" s="202">
        <v>21.16</v>
      </c>
      <c r="J14" s="202">
        <v>1.1100000000000001</v>
      </c>
      <c r="K14" s="202">
        <v>1.73</v>
      </c>
      <c r="L14" s="202">
        <v>45.92</v>
      </c>
      <c r="M14" s="202">
        <v>0</v>
      </c>
      <c r="N14" s="202">
        <v>-1.89</v>
      </c>
      <c r="O14" s="202">
        <v>-1.64</v>
      </c>
      <c r="P14" s="202">
        <v>2.29</v>
      </c>
      <c r="Q14" s="202">
        <v>0</v>
      </c>
      <c r="R14" s="202">
        <v>-1.43</v>
      </c>
      <c r="S14" s="202">
        <v>0</v>
      </c>
      <c r="T14" s="202">
        <v>0</v>
      </c>
      <c r="U14" s="202">
        <v>8.17</v>
      </c>
      <c r="V14" s="202">
        <v>0.18</v>
      </c>
      <c r="W14" s="202">
        <v>0.36</v>
      </c>
      <c r="X14" s="202">
        <v>1.19</v>
      </c>
      <c r="Y14" s="202">
        <v>0</v>
      </c>
      <c r="Z14" s="202">
        <v>2.37</v>
      </c>
      <c r="AA14" s="202">
        <v>0</v>
      </c>
      <c r="AB14" s="202">
        <v>0</v>
      </c>
      <c r="AC14" s="202">
        <v>2.27</v>
      </c>
      <c r="AD14" s="202">
        <v>6.82</v>
      </c>
      <c r="AE14" s="202">
        <v>0</v>
      </c>
      <c r="AF14" s="202">
        <v>0</v>
      </c>
      <c r="AG14" s="202">
        <v>0</v>
      </c>
      <c r="AH14" s="202">
        <v>0</v>
      </c>
      <c r="AI14" s="202">
        <v>25.53</v>
      </c>
      <c r="AJ14" s="202">
        <v>0</v>
      </c>
      <c r="AK14" s="202">
        <v>10.119999999999999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10.67</v>
      </c>
      <c r="D15" s="202">
        <v>0</v>
      </c>
      <c r="E15" s="202">
        <v>0</v>
      </c>
      <c r="F15" s="202">
        <v>0</v>
      </c>
      <c r="G15" s="202">
        <v>8.2799999999999994</v>
      </c>
      <c r="H15" s="202">
        <v>0</v>
      </c>
      <c r="I15" s="202">
        <v>21.16</v>
      </c>
      <c r="J15" s="202">
        <v>1.1100000000000001</v>
      </c>
      <c r="K15" s="202">
        <v>1.73</v>
      </c>
      <c r="L15" s="202">
        <v>45.92</v>
      </c>
      <c r="M15" s="202">
        <v>0</v>
      </c>
      <c r="N15" s="202">
        <v>-1.89</v>
      </c>
      <c r="O15" s="202">
        <v>-1.64</v>
      </c>
      <c r="P15" s="202">
        <v>2.29</v>
      </c>
      <c r="Q15" s="202">
        <v>0</v>
      </c>
      <c r="R15" s="202">
        <v>-3.76</v>
      </c>
      <c r="S15" s="202">
        <v>0</v>
      </c>
      <c r="T15" s="202">
        <v>0</v>
      </c>
      <c r="U15" s="202">
        <v>8.17</v>
      </c>
      <c r="V15" s="202">
        <v>0.18</v>
      </c>
      <c r="W15" s="202">
        <v>0.36</v>
      </c>
      <c r="X15" s="202">
        <v>1.19</v>
      </c>
      <c r="Y15" s="202">
        <v>0</v>
      </c>
      <c r="Z15" s="202">
        <v>2.37</v>
      </c>
      <c r="AA15" s="202">
        <v>0</v>
      </c>
      <c r="AB15" s="202">
        <v>0</v>
      </c>
      <c r="AC15" s="202">
        <v>0.44</v>
      </c>
      <c r="AD15" s="202">
        <v>6.82</v>
      </c>
      <c r="AE15" s="202">
        <v>0</v>
      </c>
      <c r="AF15" s="202">
        <v>0</v>
      </c>
      <c r="AG15" s="202">
        <v>0</v>
      </c>
      <c r="AH15" s="202">
        <v>0</v>
      </c>
      <c r="AI15" s="202">
        <v>16</v>
      </c>
      <c r="AJ15" s="202">
        <v>0</v>
      </c>
      <c r="AK15" s="202">
        <v>10.119999999999999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10.67</v>
      </c>
      <c r="D16" s="202">
        <v>0</v>
      </c>
      <c r="E16" s="202">
        <v>0</v>
      </c>
      <c r="F16" s="202">
        <v>0</v>
      </c>
      <c r="G16" s="202">
        <v>8.2799999999999994</v>
      </c>
      <c r="H16" s="202">
        <v>0</v>
      </c>
      <c r="I16" s="202">
        <v>21.16</v>
      </c>
      <c r="J16" s="202">
        <v>1.1100000000000001</v>
      </c>
      <c r="K16" s="202">
        <v>21.35</v>
      </c>
      <c r="L16" s="202">
        <v>45.92</v>
      </c>
      <c r="M16" s="202">
        <v>0</v>
      </c>
      <c r="N16" s="202">
        <v>-1.89</v>
      </c>
      <c r="O16" s="202">
        <v>-1.64</v>
      </c>
      <c r="P16" s="202">
        <v>2.29</v>
      </c>
      <c r="Q16" s="202">
        <v>0</v>
      </c>
      <c r="R16" s="202">
        <v>-3.76</v>
      </c>
      <c r="S16" s="202">
        <v>0</v>
      </c>
      <c r="T16" s="202">
        <v>0</v>
      </c>
      <c r="U16" s="202">
        <v>8.17</v>
      </c>
      <c r="V16" s="202">
        <v>0.18</v>
      </c>
      <c r="W16" s="202">
        <v>0.36</v>
      </c>
      <c r="X16" s="202">
        <v>1.19</v>
      </c>
      <c r="Y16" s="202">
        <v>0</v>
      </c>
      <c r="Z16" s="202">
        <v>2.37</v>
      </c>
      <c r="AA16" s="202">
        <v>0</v>
      </c>
      <c r="AB16" s="202">
        <v>0</v>
      </c>
      <c r="AC16" s="202">
        <v>2.27</v>
      </c>
      <c r="AD16" s="202">
        <v>6.82</v>
      </c>
      <c r="AE16" s="202">
        <v>0</v>
      </c>
      <c r="AF16" s="202">
        <v>0</v>
      </c>
      <c r="AG16" s="202">
        <v>0</v>
      </c>
      <c r="AH16" s="202">
        <v>0</v>
      </c>
      <c r="AI16" s="202">
        <v>25.53</v>
      </c>
      <c r="AJ16" s="202">
        <v>0</v>
      </c>
      <c r="AK16" s="202">
        <v>10.119999999999999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10.67</v>
      </c>
      <c r="D17" s="202">
        <v>0</v>
      </c>
      <c r="E17" s="202">
        <v>0</v>
      </c>
      <c r="F17" s="202">
        <v>0</v>
      </c>
      <c r="G17" s="202">
        <v>8.2799999999999994</v>
      </c>
      <c r="H17" s="202">
        <v>0</v>
      </c>
      <c r="I17" s="202">
        <v>21.16</v>
      </c>
      <c r="J17" s="202">
        <v>1.1100000000000001</v>
      </c>
      <c r="K17" s="202">
        <v>6.51</v>
      </c>
      <c r="L17" s="202">
        <v>45.64</v>
      </c>
      <c r="M17" s="202">
        <v>0</v>
      </c>
      <c r="N17" s="202">
        <v>-1.89</v>
      </c>
      <c r="O17" s="202">
        <v>-1.64</v>
      </c>
      <c r="P17" s="202">
        <v>2.29</v>
      </c>
      <c r="Q17" s="202">
        <v>0</v>
      </c>
      <c r="R17" s="202">
        <v>-3.76</v>
      </c>
      <c r="S17" s="202">
        <v>0</v>
      </c>
      <c r="T17" s="202">
        <v>0</v>
      </c>
      <c r="U17" s="202">
        <v>8.17</v>
      </c>
      <c r="V17" s="202">
        <v>0.18</v>
      </c>
      <c r="W17" s="202">
        <v>0.36</v>
      </c>
      <c r="X17" s="202">
        <v>1.19</v>
      </c>
      <c r="Y17" s="202">
        <v>0</v>
      </c>
      <c r="Z17" s="202">
        <v>2.37</v>
      </c>
      <c r="AA17" s="202">
        <v>0</v>
      </c>
      <c r="AB17" s="202">
        <v>0</v>
      </c>
      <c r="AC17" s="202">
        <v>0.44</v>
      </c>
      <c r="AD17" s="202">
        <v>6.82</v>
      </c>
      <c r="AE17" s="202">
        <v>0</v>
      </c>
      <c r="AF17" s="202">
        <v>0</v>
      </c>
      <c r="AG17" s="202">
        <v>0</v>
      </c>
      <c r="AH17" s="202">
        <v>0</v>
      </c>
      <c r="AI17" s="202">
        <v>12.08</v>
      </c>
      <c r="AJ17" s="202">
        <v>0</v>
      </c>
      <c r="AK17" s="202">
        <v>8.58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10.67</v>
      </c>
      <c r="D18" s="202">
        <v>0</v>
      </c>
      <c r="E18" s="202">
        <v>0</v>
      </c>
      <c r="F18" s="202">
        <v>0</v>
      </c>
      <c r="G18" s="202">
        <v>8.2799999999999994</v>
      </c>
      <c r="H18" s="202">
        <v>0</v>
      </c>
      <c r="I18" s="202">
        <v>21.16</v>
      </c>
      <c r="J18" s="202">
        <v>1.1100000000000001</v>
      </c>
      <c r="K18" s="202">
        <v>6.51</v>
      </c>
      <c r="L18" s="202">
        <v>45.64</v>
      </c>
      <c r="M18" s="202">
        <v>0</v>
      </c>
      <c r="N18" s="202">
        <v>-1.89</v>
      </c>
      <c r="O18" s="202">
        <v>-1.64</v>
      </c>
      <c r="P18" s="202">
        <v>2.29</v>
      </c>
      <c r="Q18" s="202">
        <v>0</v>
      </c>
      <c r="R18" s="202">
        <v>-3.76</v>
      </c>
      <c r="S18" s="202">
        <v>0</v>
      </c>
      <c r="T18" s="202">
        <v>0</v>
      </c>
      <c r="U18" s="202">
        <v>8.17</v>
      </c>
      <c r="V18" s="202">
        <v>0.18</v>
      </c>
      <c r="W18" s="202">
        <v>0.36</v>
      </c>
      <c r="X18" s="202">
        <v>1.19</v>
      </c>
      <c r="Y18" s="202">
        <v>0</v>
      </c>
      <c r="Z18" s="202">
        <v>2.37</v>
      </c>
      <c r="AA18" s="202">
        <v>0</v>
      </c>
      <c r="AB18" s="202">
        <v>0</v>
      </c>
      <c r="AC18" s="202">
        <v>0.44</v>
      </c>
      <c r="AD18" s="202">
        <v>6.82</v>
      </c>
      <c r="AE18" s="202">
        <v>0</v>
      </c>
      <c r="AF18" s="202">
        <v>0</v>
      </c>
      <c r="AG18" s="202">
        <v>0</v>
      </c>
      <c r="AH18" s="202">
        <v>0</v>
      </c>
      <c r="AI18" s="202">
        <v>12.08</v>
      </c>
      <c r="AJ18" s="202">
        <v>0</v>
      </c>
      <c r="AK18" s="202">
        <v>8.58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10.67</v>
      </c>
      <c r="D19" s="202">
        <v>0</v>
      </c>
      <c r="E19" s="202">
        <v>0</v>
      </c>
      <c r="F19" s="202">
        <v>0</v>
      </c>
      <c r="G19" s="202">
        <v>8.2799999999999994</v>
      </c>
      <c r="H19" s="202">
        <v>0</v>
      </c>
      <c r="I19" s="202">
        <v>21.16</v>
      </c>
      <c r="J19" s="202">
        <v>1.1100000000000001</v>
      </c>
      <c r="K19" s="202">
        <v>1.73</v>
      </c>
      <c r="L19" s="202">
        <v>45.63</v>
      </c>
      <c r="M19" s="202">
        <v>0</v>
      </c>
      <c r="N19" s="202">
        <v>-1.89</v>
      </c>
      <c r="O19" s="202">
        <v>-1.64</v>
      </c>
      <c r="P19" s="202">
        <v>2.29</v>
      </c>
      <c r="Q19" s="202">
        <v>0</v>
      </c>
      <c r="R19" s="202">
        <v>-3.76</v>
      </c>
      <c r="S19" s="202">
        <v>0</v>
      </c>
      <c r="T19" s="202">
        <v>0</v>
      </c>
      <c r="U19" s="202">
        <v>8.17</v>
      </c>
      <c r="V19" s="202">
        <v>0.18</v>
      </c>
      <c r="W19" s="202">
        <v>0.36</v>
      </c>
      <c r="X19" s="202">
        <v>1.19</v>
      </c>
      <c r="Y19" s="202">
        <v>0</v>
      </c>
      <c r="Z19" s="202">
        <v>2.37</v>
      </c>
      <c r="AA19" s="202">
        <v>0</v>
      </c>
      <c r="AB19" s="202">
        <v>0</v>
      </c>
      <c r="AC19" s="202">
        <v>0.44</v>
      </c>
      <c r="AD19" s="202">
        <v>6.82</v>
      </c>
      <c r="AE19" s="202">
        <v>0</v>
      </c>
      <c r="AF19" s="202">
        <v>0</v>
      </c>
      <c r="AG19" s="202">
        <v>0</v>
      </c>
      <c r="AH19" s="202">
        <v>0</v>
      </c>
      <c r="AI19" s="202">
        <v>25.28</v>
      </c>
      <c r="AJ19" s="202">
        <v>0</v>
      </c>
      <c r="AK19" s="202">
        <v>8.58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10.67</v>
      </c>
      <c r="D20" s="202">
        <v>0</v>
      </c>
      <c r="E20" s="202">
        <v>0</v>
      </c>
      <c r="F20" s="202">
        <v>0</v>
      </c>
      <c r="G20" s="202">
        <v>8.2799999999999994</v>
      </c>
      <c r="H20" s="202">
        <v>0</v>
      </c>
      <c r="I20" s="202">
        <v>21.16</v>
      </c>
      <c r="J20" s="202">
        <v>1.1100000000000001</v>
      </c>
      <c r="K20" s="202">
        <v>1.73</v>
      </c>
      <c r="L20" s="202">
        <v>45.63</v>
      </c>
      <c r="M20" s="202">
        <v>0</v>
      </c>
      <c r="N20" s="202">
        <v>-1.89</v>
      </c>
      <c r="O20" s="202">
        <v>-1.64</v>
      </c>
      <c r="P20" s="202">
        <v>2.29</v>
      </c>
      <c r="Q20" s="202">
        <v>0</v>
      </c>
      <c r="R20" s="202">
        <v>-3.76</v>
      </c>
      <c r="S20" s="202">
        <v>0</v>
      </c>
      <c r="T20" s="202">
        <v>0</v>
      </c>
      <c r="U20" s="202">
        <v>8.17</v>
      </c>
      <c r="V20" s="202">
        <v>0.18</v>
      </c>
      <c r="W20" s="202">
        <v>0.36</v>
      </c>
      <c r="X20" s="202">
        <v>1.19</v>
      </c>
      <c r="Y20" s="202">
        <v>0</v>
      </c>
      <c r="Z20" s="202">
        <v>2.37</v>
      </c>
      <c r="AA20" s="202">
        <v>0</v>
      </c>
      <c r="AB20" s="202">
        <v>0</v>
      </c>
      <c r="AC20" s="202">
        <v>0.44</v>
      </c>
      <c r="AD20" s="202">
        <v>6.82</v>
      </c>
      <c r="AE20" s="202">
        <v>0</v>
      </c>
      <c r="AF20" s="202">
        <v>0</v>
      </c>
      <c r="AG20" s="202">
        <v>0</v>
      </c>
      <c r="AH20" s="202">
        <v>0</v>
      </c>
      <c r="AI20" s="202">
        <v>25.28</v>
      </c>
      <c r="AJ20" s="202">
        <v>0</v>
      </c>
      <c r="AK20" s="202">
        <v>1.8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10.67</v>
      </c>
      <c r="D21" s="202">
        <v>0</v>
      </c>
      <c r="E21" s="202">
        <v>0</v>
      </c>
      <c r="F21" s="202">
        <v>0</v>
      </c>
      <c r="G21" s="202">
        <v>8.2799999999999994</v>
      </c>
      <c r="H21" s="202">
        <v>0</v>
      </c>
      <c r="I21" s="202">
        <v>21.16</v>
      </c>
      <c r="J21" s="202">
        <v>1.1100000000000001</v>
      </c>
      <c r="K21" s="202">
        <v>1.73</v>
      </c>
      <c r="L21" s="202">
        <v>2.19</v>
      </c>
      <c r="M21" s="202">
        <v>0</v>
      </c>
      <c r="N21" s="202">
        <v>1.02</v>
      </c>
      <c r="O21" s="202">
        <v>-1.64</v>
      </c>
      <c r="P21" s="202">
        <v>2.48</v>
      </c>
      <c r="Q21" s="202">
        <v>0</v>
      </c>
      <c r="R21" s="202">
        <v>-3.76</v>
      </c>
      <c r="S21" s="202">
        <v>0</v>
      </c>
      <c r="T21" s="202">
        <v>0</v>
      </c>
      <c r="U21" s="202">
        <v>8.17</v>
      </c>
      <c r="V21" s="202">
        <v>0.18</v>
      </c>
      <c r="W21" s="202">
        <v>0.36</v>
      </c>
      <c r="X21" s="202">
        <v>1.19</v>
      </c>
      <c r="Y21" s="202">
        <v>0</v>
      </c>
      <c r="Z21" s="202">
        <v>2.37</v>
      </c>
      <c r="AA21" s="202">
        <v>0</v>
      </c>
      <c r="AB21" s="202">
        <v>0</v>
      </c>
      <c r="AC21" s="202">
        <v>0.44</v>
      </c>
      <c r="AD21" s="202">
        <v>6.82</v>
      </c>
      <c r="AE21" s="202">
        <v>0</v>
      </c>
      <c r="AF21" s="202">
        <v>0</v>
      </c>
      <c r="AG21" s="202">
        <v>0</v>
      </c>
      <c r="AH21" s="202">
        <v>0</v>
      </c>
      <c r="AI21" s="202">
        <v>25.28</v>
      </c>
      <c r="AJ21" s="202">
        <v>0</v>
      </c>
      <c r="AK21" s="202">
        <v>1.8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10.67</v>
      </c>
      <c r="D22" s="202">
        <v>0</v>
      </c>
      <c r="E22" s="202">
        <v>0</v>
      </c>
      <c r="F22" s="202">
        <v>0</v>
      </c>
      <c r="G22" s="202">
        <v>8.2799999999999994</v>
      </c>
      <c r="H22" s="202">
        <v>0</v>
      </c>
      <c r="I22" s="202">
        <v>21.16</v>
      </c>
      <c r="J22" s="202">
        <v>1.1100000000000001</v>
      </c>
      <c r="K22" s="202">
        <v>1.73</v>
      </c>
      <c r="L22" s="202">
        <v>2.19</v>
      </c>
      <c r="M22" s="202">
        <v>0</v>
      </c>
      <c r="N22" s="202">
        <v>1.02</v>
      </c>
      <c r="O22" s="202">
        <v>-1.64</v>
      </c>
      <c r="P22" s="202">
        <v>2.48</v>
      </c>
      <c r="Q22" s="202">
        <v>0</v>
      </c>
      <c r="R22" s="202">
        <v>-3.76</v>
      </c>
      <c r="S22" s="202">
        <v>0</v>
      </c>
      <c r="T22" s="202">
        <v>0</v>
      </c>
      <c r="U22" s="202">
        <v>8.17</v>
      </c>
      <c r="V22" s="202">
        <v>0.18</v>
      </c>
      <c r="W22" s="202">
        <v>0.36</v>
      </c>
      <c r="X22" s="202">
        <v>1.19</v>
      </c>
      <c r="Y22" s="202">
        <v>0</v>
      </c>
      <c r="Z22" s="202">
        <v>2.37</v>
      </c>
      <c r="AA22" s="202">
        <v>0</v>
      </c>
      <c r="AB22" s="202">
        <v>0</v>
      </c>
      <c r="AC22" s="202">
        <v>0.44</v>
      </c>
      <c r="AD22" s="202">
        <v>6.82</v>
      </c>
      <c r="AE22" s="202">
        <v>0</v>
      </c>
      <c r="AF22" s="202">
        <v>0</v>
      </c>
      <c r="AG22" s="202">
        <v>0</v>
      </c>
      <c r="AH22" s="202">
        <v>0</v>
      </c>
      <c r="AI22" s="202">
        <v>25.28</v>
      </c>
      <c r="AJ22" s="202">
        <v>0</v>
      </c>
      <c r="AK22" s="202">
        <v>1.8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10.67</v>
      </c>
      <c r="D23" s="202">
        <v>0</v>
      </c>
      <c r="E23" s="202">
        <v>0</v>
      </c>
      <c r="F23" s="202">
        <v>0</v>
      </c>
      <c r="G23" s="202">
        <v>8.2799999999999994</v>
      </c>
      <c r="H23" s="202">
        <v>0</v>
      </c>
      <c r="I23" s="202">
        <v>21.16</v>
      </c>
      <c r="J23" s="202">
        <v>1.1100000000000001</v>
      </c>
      <c r="K23" s="202">
        <v>1.73</v>
      </c>
      <c r="L23" s="202">
        <v>2.19</v>
      </c>
      <c r="M23" s="202">
        <v>0</v>
      </c>
      <c r="N23" s="202">
        <v>1.02</v>
      </c>
      <c r="O23" s="202">
        <v>1.69</v>
      </c>
      <c r="P23" s="202">
        <v>2.2999999999999998</v>
      </c>
      <c r="Q23" s="202">
        <v>0</v>
      </c>
      <c r="R23" s="202">
        <v>0</v>
      </c>
      <c r="S23" s="202">
        <v>0</v>
      </c>
      <c r="T23" s="202">
        <v>0</v>
      </c>
      <c r="U23" s="202">
        <v>8.17</v>
      </c>
      <c r="V23" s="202">
        <v>0.18</v>
      </c>
      <c r="W23" s="202">
        <v>0.36</v>
      </c>
      <c r="X23" s="202">
        <v>1.26</v>
      </c>
      <c r="Y23" s="202">
        <v>0</v>
      </c>
      <c r="Z23" s="202">
        <v>2.37</v>
      </c>
      <c r="AA23" s="202">
        <v>0</v>
      </c>
      <c r="AB23" s="202">
        <v>0</v>
      </c>
      <c r="AC23" s="202">
        <v>0.17</v>
      </c>
      <c r="AD23" s="202">
        <v>6.82</v>
      </c>
      <c r="AE23" s="202">
        <v>0</v>
      </c>
      <c r="AF23" s="202">
        <v>0</v>
      </c>
      <c r="AG23" s="202">
        <v>0</v>
      </c>
      <c r="AH23" s="202">
        <v>0</v>
      </c>
      <c r="AI23" s="202">
        <v>25.28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10.67</v>
      </c>
      <c r="D24" s="202">
        <v>0</v>
      </c>
      <c r="E24" s="202">
        <v>0</v>
      </c>
      <c r="F24" s="202">
        <v>0</v>
      </c>
      <c r="G24" s="202">
        <v>8.2799999999999994</v>
      </c>
      <c r="H24" s="202">
        <v>0</v>
      </c>
      <c r="I24" s="202">
        <v>21.16</v>
      </c>
      <c r="J24" s="202">
        <v>1.1100000000000001</v>
      </c>
      <c r="K24" s="202">
        <v>1.73</v>
      </c>
      <c r="L24" s="202">
        <v>2.19</v>
      </c>
      <c r="M24" s="202">
        <v>0</v>
      </c>
      <c r="N24" s="202">
        <v>1.02</v>
      </c>
      <c r="O24" s="202">
        <v>1.69</v>
      </c>
      <c r="P24" s="202">
        <v>2.2999999999999998</v>
      </c>
      <c r="Q24" s="202">
        <v>0.09</v>
      </c>
      <c r="R24" s="202">
        <v>0.36</v>
      </c>
      <c r="S24" s="202">
        <v>0.22</v>
      </c>
      <c r="T24" s="202">
        <v>0</v>
      </c>
      <c r="U24" s="202">
        <v>8.17</v>
      </c>
      <c r="V24" s="202">
        <v>0.18</v>
      </c>
      <c r="W24" s="202">
        <v>0.36</v>
      </c>
      <c r="X24" s="202">
        <v>1.26</v>
      </c>
      <c r="Y24" s="202">
        <v>0</v>
      </c>
      <c r="Z24" s="202">
        <v>2.37</v>
      </c>
      <c r="AA24" s="202">
        <v>0</v>
      </c>
      <c r="AB24" s="202">
        <v>0</v>
      </c>
      <c r="AC24" s="202">
        <v>0.17</v>
      </c>
      <c r="AD24" s="202">
        <v>6.82</v>
      </c>
      <c r="AE24" s="202">
        <v>0</v>
      </c>
      <c r="AF24" s="202">
        <v>0</v>
      </c>
      <c r="AG24" s="202">
        <v>0</v>
      </c>
      <c r="AH24" s="202">
        <v>0</v>
      </c>
      <c r="AI24" s="202">
        <v>12.08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10.67</v>
      </c>
      <c r="D25" s="202">
        <v>0</v>
      </c>
      <c r="E25" s="202">
        <v>0</v>
      </c>
      <c r="F25" s="202">
        <v>0</v>
      </c>
      <c r="G25" s="202">
        <v>8.2799999999999994</v>
      </c>
      <c r="H25" s="202">
        <v>0</v>
      </c>
      <c r="I25" s="202">
        <v>21.16</v>
      </c>
      <c r="J25" s="202">
        <v>1.1100000000000001</v>
      </c>
      <c r="K25" s="202">
        <v>1.73</v>
      </c>
      <c r="L25" s="202">
        <v>2.19</v>
      </c>
      <c r="M25" s="202">
        <v>0</v>
      </c>
      <c r="N25" s="202">
        <v>1.02</v>
      </c>
      <c r="O25" s="202">
        <v>1.69</v>
      </c>
      <c r="P25" s="202">
        <v>2.2999999999999998</v>
      </c>
      <c r="Q25" s="202">
        <v>0.09</v>
      </c>
      <c r="R25" s="202">
        <v>0.36</v>
      </c>
      <c r="S25" s="202">
        <v>0.22</v>
      </c>
      <c r="T25" s="202">
        <v>0</v>
      </c>
      <c r="U25" s="202">
        <v>8.17</v>
      </c>
      <c r="V25" s="202">
        <v>0.18</v>
      </c>
      <c r="W25" s="202">
        <v>0.36</v>
      </c>
      <c r="X25" s="202">
        <v>1.26</v>
      </c>
      <c r="Y25" s="202">
        <v>0</v>
      </c>
      <c r="Z25" s="202">
        <v>2.37</v>
      </c>
      <c r="AA25" s="202">
        <v>0</v>
      </c>
      <c r="AB25" s="202">
        <v>0</v>
      </c>
      <c r="AC25" s="202">
        <v>0.17</v>
      </c>
      <c r="AD25" s="202">
        <v>6.82</v>
      </c>
      <c r="AE25" s="202">
        <v>0</v>
      </c>
      <c r="AF25" s="202">
        <v>0</v>
      </c>
      <c r="AG25" s="202">
        <v>0</v>
      </c>
      <c r="AH25" s="202">
        <v>0</v>
      </c>
      <c r="AI25" s="202">
        <v>12.08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10.67</v>
      </c>
      <c r="D26" s="202">
        <v>0</v>
      </c>
      <c r="E26" s="202">
        <v>0</v>
      </c>
      <c r="F26" s="202">
        <v>0</v>
      </c>
      <c r="G26" s="202">
        <v>8.2799999999999994</v>
      </c>
      <c r="H26" s="202">
        <v>0</v>
      </c>
      <c r="I26" s="202">
        <v>21.16</v>
      </c>
      <c r="J26" s="202">
        <v>1.1100000000000001</v>
      </c>
      <c r="K26" s="202">
        <v>1.73</v>
      </c>
      <c r="L26" s="202">
        <v>2.19</v>
      </c>
      <c r="M26" s="202">
        <v>0</v>
      </c>
      <c r="N26" s="202">
        <v>1.02</v>
      </c>
      <c r="O26" s="202">
        <v>1.69</v>
      </c>
      <c r="P26" s="202">
        <v>2.2999999999999998</v>
      </c>
      <c r="Q26" s="202">
        <v>0.09</v>
      </c>
      <c r="R26" s="202">
        <v>0.36</v>
      </c>
      <c r="S26" s="202">
        <v>0.22</v>
      </c>
      <c r="T26" s="202">
        <v>0</v>
      </c>
      <c r="U26" s="202">
        <v>8.17</v>
      </c>
      <c r="V26" s="202">
        <v>0.18</v>
      </c>
      <c r="W26" s="202">
        <v>0.36</v>
      </c>
      <c r="X26" s="202">
        <v>1.26</v>
      </c>
      <c r="Y26" s="202">
        <v>0</v>
      </c>
      <c r="Z26" s="202">
        <v>2.37</v>
      </c>
      <c r="AA26" s="202">
        <v>0</v>
      </c>
      <c r="AB26" s="202">
        <v>0</v>
      </c>
      <c r="AC26" s="202">
        <v>0.17</v>
      </c>
      <c r="AD26" s="202">
        <v>6.82</v>
      </c>
      <c r="AE26" s="202">
        <v>0</v>
      </c>
      <c r="AF26" s="202">
        <v>0</v>
      </c>
      <c r="AG26" s="202">
        <v>0</v>
      </c>
      <c r="AH26" s="202">
        <v>0</v>
      </c>
      <c r="AI26" s="202">
        <v>12.08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7.2</v>
      </c>
      <c r="D27" s="202">
        <v>3.47</v>
      </c>
      <c r="E27" s="202">
        <v>0</v>
      </c>
      <c r="F27" s="202">
        <v>0</v>
      </c>
      <c r="G27" s="202">
        <v>8.2799999999999994</v>
      </c>
      <c r="H27" s="202">
        <v>0</v>
      </c>
      <c r="I27" s="202">
        <v>21.16</v>
      </c>
      <c r="J27" s="202">
        <v>1.1100000000000001</v>
      </c>
      <c r="K27" s="202">
        <v>1.73</v>
      </c>
      <c r="L27" s="202">
        <v>2.19</v>
      </c>
      <c r="M27" s="202">
        <v>0</v>
      </c>
      <c r="N27" s="202">
        <v>1.02</v>
      </c>
      <c r="O27" s="202">
        <v>1.69</v>
      </c>
      <c r="P27" s="202">
        <v>2.2999999999999998</v>
      </c>
      <c r="Q27" s="202">
        <v>0.09</v>
      </c>
      <c r="R27" s="202">
        <v>0.36</v>
      </c>
      <c r="S27" s="202">
        <v>0.22</v>
      </c>
      <c r="T27" s="202">
        <v>0</v>
      </c>
      <c r="U27" s="202">
        <v>8.17</v>
      </c>
      <c r="V27" s="202">
        <v>0.18</v>
      </c>
      <c r="W27" s="202">
        <v>0.36</v>
      </c>
      <c r="X27" s="202">
        <v>1.26</v>
      </c>
      <c r="Y27" s="202">
        <v>0</v>
      </c>
      <c r="Z27" s="202">
        <v>2.37</v>
      </c>
      <c r="AA27" s="202">
        <v>0</v>
      </c>
      <c r="AB27" s="202">
        <v>0</v>
      </c>
      <c r="AC27" s="202">
        <v>0.17</v>
      </c>
      <c r="AD27" s="202">
        <v>6.82</v>
      </c>
      <c r="AE27" s="202">
        <v>0</v>
      </c>
      <c r="AF27" s="202">
        <v>0</v>
      </c>
      <c r="AG27" s="202">
        <v>0</v>
      </c>
      <c r="AH27" s="202">
        <v>0</v>
      </c>
      <c r="AI27" s="202">
        <v>25.28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7.2</v>
      </c>
      <c r="D28" s="202">
        <v>3.47</v>
      </c>
      <c r="E28" s="202">
        <v>0</v>
      </c>
      <c r="F28" s="202">
        <v>0</v>
      </c>
      <c r="G28" s="202">
        <v>8.2799999999999994</v>
      </c>
      <c r="H28" s="202">
        <v>0</v>
      </c>
      <c r="I28" s="202">
        <v>21.16</v>
      </c>
      <c r="J28" s="202">
        <v>1.1100000000000001</v>
      </c>
      <c r="K28" s="202">
        <v>1.73</v>
      </c>
      <c r="L28" s="202">
        <v>2.19</v>
      </c>
      <c r="M28" s="202">
        <v>0</v>
      </c>
      <c r="N28" s="202">
        <v>1.02</v>
      </c>
      <c r="O28" s="202">
        <v>1.69</v>
      </c>
      <c r="P28" s="202">
        <v>2.2999999999999998</v>
      </c>
      <c r="Q28" s="202">
        <v>0.09</v>
      </c>
      <c r="R28" s="202">
        <v>0.36</v>
      </c>
      <c r="S28" s="202">
        <v>0.22</v>
      </c>
      <c r="T28" s="202">
        <v>0</v>
      </c>
      <c r="U28" s="202">
        <v>8.17</v>
      </c>
      <c r="V28" s="202">
        <v>0.18</v>
      </c>
      <c r="W28" s="202">
        <v>0.36</v>
      </c>
      <c r="X28" s="202">
        <v>1.26</v>
      </c>
      <c r="Y28" s="202">
        <v>0</v>
      </c>
      <c r="Z28" s="202">
        <v>2.37</v>
      </c>
      <c r="AA28" s="202">
        <v>0</v>
      </c>
      <c r="AB28" s="202">
        <v>0</v>
      </c>
      <c r="AC28" s="202">
        <v>0.17</v>
      </c>
      <c r="AD28" s="202">
        <v>6.82</v>
      </c>
      <c r="AE28" s="202">
        <v>0</v>
      </c>
      <c r="AF28" s="202">
        <v>0</v>
      </c>
      <c r="AG28" s="202">
        <v>0</v>
      </c>
      <c r="AH28" s="202">
        <v>0</v>
      </c>
      <c r="AI28" s="202">
        <v>12.08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7.2</v>
      </c>
      <c r="D29" s="202">
        <v>3.47</v>
      </c>
      <c r="E29" s="202">
        <v>0</v>
      </c>
      <c r="F29" s="202">
        <v>0</v>
      </c>
      <c r="G29" s="202">
        <v>8.2799999999999994</v>
      </c>
      <c r="H29" s="202">
        <v>0</v>
      </c>
      <c r="I29" s="202">
        <v>21.16</v>
      </c>
      <c r="J29" s="202">
        <v>1.1100000000000001</v>
      </c>
      <c r="K29" s="202">
        <v>1.73</v>
      </c>
      <c r="L29" s="202">
        <v>2.19</v>
      </c>
      <c r="M29" s="202">
        <v>0</v>
      </c>
      <c r="N29" s="202">
        <v>1.02</v>
      </c>
      <c r="O29" s="202">
        <v>1.69</v>
      </c>
      <c r="P29" s="202">
        <v>2.2999999999999998</v>
      </c>
      <c r="Q29" s="202">
        <v>0.09</v>
      </c>
      <c r="R29" s="202">
        <v>0.36</v>
      </c>
      <c r="S29" s="202">
        <v>0.22</v>
      </c>
      <c r="T29" s="202">
        <v>0</v>
      </c>
      <c r="U29" s="202">
        <v>8.0299999999999994</v>
      </c>
      <c r="V29" s="202">
        <v>0.18</v>
      </c>
      <c r="W29" s="202">
        <v>0.36</v>
      </c>
      <c r="X29" s="202">
        <v>1.26</v>
      </c>
      <c r="Y29" s="202">
        <v>0</v>
      </c>
      <c r="Z29" s="202">
        <v>2.37</v>
      </c>
      <c r="AA29" s="202">
        <v>0</v>
      </c>
      <c r="AB29" s="202">
        <v>0</v>
      </c>
      <c r="AC29" s="202">
        <v>0.17</v>
      </c>
      <c r="AD29" s="202">
        <v>6.82</v>
      </c>
      <c r="AE29" s="202">
        <v>0</v>
      </c>
      <c r="AF29" s="202">
        <v>0</v>
      </c>
      <c r="AG29" s="202">
        <v>0</v>
      </c>
      <c r="AH29" s="202">
        <v>0</v>
      </c>
      <c r="AI29" s="202">
        <v>12.08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7.2</v>
      </c>
      <c r="D30" s="202">
        <v>3.47</v>
      </c>
      <c r="E30" s="202">
        <v>0</v>
      </c>
      <c r="F30" s="202">
        <v>0</v>
      </c>
      <c r="G30" s="202">
        <v>8.2799999999999994</v>
      </c>
      <c r="H30" s="202">
        <v>0</v>
      </c>
      <c r="I30" s="202">
        <v>21.16</v>
      </c>
      <c r="J30" s="202">
        <v>1.1100000000000001</v>
      </c>
      <c r="K30" s="202">
        <v>1.73</v>
      </c>
      <c r="L30" s="202">
        <v>2.19</v>
      </c>
      <c r="M30" s="202">
        <v>0</v>
      </c>
      <c r="N30" s="202">
        <v>1.02</v>
      </c>
      <c r="O30" s="202">
        <v>1.69</v>
      </c>
      <c r="P30" s="202">
        <v>2.2999999999999998</v>
      </c>
      <c r="Q30" s="202">
        <v>0.09</v>
      </c>
      <c r="R30" s="202">
        <v>0.36</v>
      </c>
      <c r="S30" s="202">
        <v>0.22</v>
      </c>
      <c r="T30" s="202">
        <v>0</v>
      </c>
      <c r="U30" s="202">
        <v>8.0299999999999994</v>
      </c>
      <c r="V30" s="202">
        <v>0.18</v>
      </c>
      <c r="W30" s="202">
        <v>0.36</v>
      </c>
      <c r="X30" s="202">
        <v>1.26</v>
      </c>
      <c r="Y30" s="202">
        <v>0</v>
      </c>
      <c r="Z30" s="202">
        <v>2.37</v>
      </c>
      <c r="AA30" s="202">
        <v>0</v>
      </c>
      <c r="AB30" s="202">
        <v>0</v>
      </c>
      <c r="AC30" s="202">
        <v>0.17</v>
      </c>
      <c r="AD30" s="202">
        <v>6.82</v>
      </c>
      <c r="AE30" s="202">
        <v>0</v>
      </c>
      <c r="AF30" s="202">
        <v>0</v>
      </c>
      <c r="AG30" s="202">
        <v>0</v>
      </c>
      <c r="AH30" s="202">
        <v>0</v>
      </c>
      <c r="AI30" s="202">
        <v>11.49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7.2</v>
      </c>
      <c r="D31" s="202">
        <v>3.47</v>
      </c>
      <c r="E31" s="202">
        <v>0</v>
      </c>
      <c r="F31" s="202">
        <v>0</v>
      </c>
      <c r="G31" s="202">
        <v>8.2799999999999994</v>
      </c>
      <c r="H31" s="202">
        <v>0</v>
      </c>
      <c r="I31" s="202">
        <v>21.16</v>
      </c>
      <c r="J31" s="202">
        <v>1.1100000000000001</v>
      </c>
      <c r="K31" s="202">
        <v>1.73</v>
      </c>
      <c r="L31" s="202">
        <v>2.19</v>
      </c>
      <c r="M31" s="202">
        <v>0</v>
      </c>
      <c r="N31" s="202">
        <v>1.02</v>
      </c>
      <c r="O31" s="202">
        <v>1.69</v>
      </c>
      <c r="P31" s="202">
        <v>2.2999999999999998</v>
      </c>
      <c r="Q31" s="202">
        <v>0.09</v>
      </c>
      <c r="R31" s="202">
        <v>0.36</v>
      </c>
      <c r="S31" s="202">
        <v>0.22</v>
      </c>
      <c r="T31" s="202">
        <v>0</v>
      </c>
      <c r="U31" s="202">
        <v>8.0299999999999994</v>
      </c>
      <c r="V31" s="202">
        <v>0.18</v>
      </c>
      <c r="W31" s="202">
        <v>0.36</v>
      </c>
      <c r="X31" s="202">
        <v>1.26</v>
      </c>
      <c r="Y31" s="202">
        <v>0</v>
      </c>
      <c r="Z31" s="202">
        <v>2.37</v>
      </c>
      <c r="AA31" s="202">
        <v>0</v>
      </c>
      <c r="AB31" s="202">
        <v>0</v>
      </c>
      <c r="AC31" s="202">
        <v>0.17</v>
      </c>
      <c r="AD31" s="202">
        <v>6.82</v>
      </c>
      <c r="AE31" s="202">
        <v>0</v>
      </c>
      <c r="AF31" s="202">
        <v>0</v>
      </c>
      <c r="AG31" s="202">
        <v>0</v>
      </c>
      <c r="AH31" s="202">
        <v>0</v>
      </c>
      <c r="AI31" s="202">
        <v>11.49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7.2</v>
      </c>
      <c r="D32" s="202">
        <v>3.47</v>
      </c>
      <c r="E32" s="202">
        <v>0</v>
      </c>
      <c r="F32" s="202">
        <v>0</v>
      </c>
      <c r="G32" s="202">
        <v>8.2799999999999994</v>
      </c>
      <c r="H32" s="202">
        <v>0</v>
      </c>
      <c r="I32" s="202">
        <v>21.16</v>
      </c>
      <c r="J32" s="202">
        <v>1.1100000000000001</v>
      </c>
      <c r="K32" s="202">
        <v>1.73</v>
      </c>
      <c r="L32" s="202">
        <v>2.19</v>
      </c>
      <c r="M32" s="202">
        <v>0</v>
      </c>
      <c r="N32" s="202">
        <v>1.02</v>
      </c>
      <c r="O32" s="202">
        <v>1.69</v>
      </c>
      <c r="P32" s="202">
        <v>2.2999999999999998</v>
      </c>
      <c r="Q32" s="202">
        <v>0.09</v>
      </c>
      <c r="R32" s="202">
        <v>0.36</v>
      </c>
      <c r="S32" s="202">
        <v>0.22</v>
      </c>
      <c r="T32" s="202">
        <v>0</v>
      </c>
      <c r="U32" s="202">
        <v>8.0299999999999994</v>
      </c>
      <c r="V32" s="202">
        <v>0.18</v>
      </c>
      <c r="W32" s="202">
        <v>0.36</v>
      </c>
      <c r="X32" s="202">
        <v>1.26</v>
      </c>
      <c r="Y32" s="202">
        <v>0</v>
      </c>
      <c r="Z32" s="202">
        <v>2.37</v>
      </c>
      <c r="AA32" s="202">
        <v>0</v>
      </c>
      <c r="AB32" s="202">
        <v>0</v>
      </c>
      <c r="AC32" s="202">
        <v>0.17</v>
      </c>
      <c r="AD32" s="202">
        <v>6.82</v>
      </c>
      <c r="AE32" s="202">
        <v>0</v>
      </c>
      <c r="AF32" s="202">
        <v>0</v>
      </c>
      <c r="AG32" s="202">
        <v>0</v>
      </c>
      <c r="AH32" s="202">
        <v>0</v>
      </c>
      <c r="AI32" s="202">
        <v>11.49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7.2</v>
      </c>
      <c r="D33" s="202">
        <v>3.47</v>
      </c>
      <c r="E33" s="202">
        <v>0</v>
      </c>
      <c r="F33" s="202">
        <v>0</v>
      </c>
      <c r="G33" s="202">
        <v>8.2799999999999994</v>
      </c>
      <c r="H33" s="202">
        <v>0</v>
      </c>
      <c r="I33" s="202">
        <v>21.16</v>
      </c>
      <c r="J33" s="202">
        <v>1.1100000000000001</v>
      </c>
      <c r="K33" s="202">
        <v>1.73</v>
      </c>
      <c r="L33" s="202">
        <v>2.19</v>
      </c>
      <c r="M33" s="202">
        <v>0</v>
      </c>
      <c r="N33" s="202">
        <v>1.02</v>
      </c>
      <c r="O33" s="202">
        <v>1.69</v>
      </c>
      <c r="P33" s="202">
        <v>2.2999999999999998</v>
      </c>
      <c r="Q33" s="202">
        <v>0.09</v>
      </c>
      <c r="R33" s="202">
        <v>0.36</v>
      </c>
      <c r="S33" s="202">
        <v>0.22</v>
      </c>
      <c r="T33" s="202">
        <v>0</v>
      </c>
      <c r="U33" s="202">
        <v>8.0299999999999994</v>
      </c>
      <c r="V33" s="202">
        <v>0.18</v>
      </c>
      <c r="W33" s="202">
        <v>0.36</v>
      </c>
      <c r="X33" s="202">
        <v>1.26</v>
      </c>
      <c r="Y33" s="202">
        <v>0</v>
      </c>
      <c r="Z33" s="202">
        <v>2.37</v>
      </c>
      <c r="AA33" s="202">
        <v>0</v>
      </c>
      <c r="AB33" s="202">
        <v>0</v>
      </c>
      <c r="AC33" s="202">
        <v>0.17</v>
      </c>
      <c r="AD33" s="202">
        <v>6.82</v>
      </c>
      <c r="AE33" s="202">
        <v>0</v>
      </c>
      <c r="AF33" s="202">
        <v>0</v>
      </c>
      <c r="AG33" s="202">
        <v>0</v>
      </c>
      <c r="AH33" s="202">
        <v>0</v>
      </c>
      <c r="AI33" s="202">
        <v>11.49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7.2</v>
      </c>
      <c r="D34" s="202">
        <v>3.47</v>
      </c>
      <c r="E34" s="202">
        <v>0</v>
      </c>
      <c r="F34" s="202">
        <v>0</v>
      </c>
      <c r="G34" s="202">
        <v>8.2799999999999994</v>
      </c>
      <c r="H34" s="202">
        <v>0</v>
      </c>
      <c r="I34" s="202">
        <v>21.16</v>
      </c>
      <c r="J34" s="202">
        <v>1.1100000000000001</v>
      </c>
      <c r="K34" s="202">
        <v>1.73</v>
      </c>
      <c r="L34" s="202">
        <v>46.3</v>
      </c>
      <c r="M34" s="202">
        <v>0</v>
      </c>
      <c r="N34" s="202">
        <v>1.02</v>
      </c>
      <c r="O34" s="202">
        <v>1.69</v>
      </c>
      <c r="P34" s="202">
        <v>2.2999999999999998</v>
      </c>
      <c r="Q34" s="202">
        <v>0.09</v>
      </c>
      <c r="R34" s="202">
        <v>0.36</v>
      </c>
      <c r="S34" s="202">
        <v>0.22</v>
      </c>
      <c r="T34" s="202">
        <v>0</v>
      </c>
      <c r="U34" s="202">
        <v>8.0299999999999994</v>
      </c>
      <c r="V34" s="202">
        <v>0.18</v>
      </c>
      <c r="W34" s="202">
        <v>0.36</v>
      </c>
      <c r="X34" s="202">
        <v>1.26</v>
      </c>
      <c r="Y34" s="202">
        <v>0</v>
      </c>
      <c r="Z34" s="202">
        <v>2.37</v>
      </c>
      <c r="AA34" s="202">
        <v>0</v>
      </c>
      <c r="AB34" s="202">
        <v>0</v>
      </c>
      <c r="AC34" s="202">
        <v>0.17</v>
      </c>
      <c r="AD34" s="202">
        <v>6.82</v>
      </c>
      <c r="AE34" s="202">
        <v>0</v>
      </c>
      <c r="AF34" s="202">
        <v>0</v>
      </c>
      <c r="AG34" s="202">
        <v>0</v>
      </c>
      <c r="AH34" s="202">
        <v>0</v>
      </c>
      <c r="AI34" s="202">
        <v>25.28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7.2</v>
      </c>
      <c r="D35" s="202">
        <v>3.47</v>
      </c>
      <c r="E35" s="202">
        <v>0</v>
      </c>
      <c r="F35" s="202">
        <v>0</v>
      </c>
      <c r="G35" s="202">
        <v>8.2799999999999994</v>
      </c>
      <c r="H35" s="202">
        <v>0</v>
      </c>
      <c r="I35" s="202">
        <v>21.16</v>
      </c>
      <c r="J35" s="202">
        <v>1.1100000000000001</v>
      </c>
      <c r="K35" s="202">
        <v>1.73</v>
      </c>
      <c r="L35" s="202">
        <v>46.3</v>
      </c>
      <c r="M35" s="202">
        <v>0</v>
      </c>
      <c r="N35" s="202">
        <v>1.02</v>
      </c>
      <c r="O35" s="202">
        <v>1.69</v>
      </c>
      <c r="P35" s="202">
        <v>2.2999999999999998</v>
      </c>
      <c r="Q35" s="202">
        <v>0.09</v>
      </c>
      <c r="R35" s="202">
        <v>0.36</v>
      </c>
      <c r="S35" s="202">
        <v>0.22</v>
      </c>
      <c r="T35" s="202">
        <v>0</v>
      </c>
      <c r="U35" s="202">
        <v>8.0299999999999994</v>
      </c>
      <c r="V35" s="202">
        <v>0.18</v>
      </c>
      <c r="W35" s="202">
        <v>0.36</v>
      </c>
      <c r="X35" s="202">
        <v>1.26</v>
      </c>
      <c r="Y35" s="202">
        <v>0</v>
      </c>
      <c r="Z35" s="202">
        <v>27.19</v>
      </c>
      <c r="AA35" s="202">
        <v>0</v>
      </c>
      <c r="AB35" s="202">
        <v>0</v>
      </c>
      <c r="AC35" s="202">
        <v>0.44</v>
      </c>
      <c r="AD35" s="202">
        <v>6.82</v>
      </c>
      <c r="AE35" s="202">
        <v>0</v>
      </c>
      <c r="AF35" s="202">
        <v>0</v>
      </c>
      <c r="AG35" s="202">
        <v>0</v>
      </c>
      <c r="AH35" s="202">
        <v>0</v>
      </c>
      <c r="AI35" s="202">
        <v>25.28</v>
      </c>
      <c r="AJ35" s="202">
        <v>0</v>
      </c>
      <c r="AK35" s="202">
        <v>2.34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7.2</v>
      </c>
      <c r="D36" s="202">
        <v>3.47</v>
      </c>
      <c r="E36" s="202">
        <v>0</v>
      </c>
      <c r="F36" s="202">
        <v>0</v>
      </c>
      <c r="G36" s="202">
        <v>8.2799999999999994</v>
      </c>
      <c r="H36" s="202">
        <v>0</v>
      </c>
      <c r="I36" s="202">
        <v>21.16</v>
      </c>
      <c r="J36" s="202">
        <v>1.1100000000000001</v>
      </c>
      <c r="K36" s="202">
        <v>1.73</v>
      </c>
      <c r="L36" s="202">
        <v>46.3</v>
      </c>
      <c r="M36" s="202">
        <v>0</v>
      </c>
      <c r="N36" s="202">
        <v>1.02</v>
      </c>
      <c r="O36" s="202">
        <v>1.69</v>
      </c>
      <c r="P36" s="202">
        <v>2.2999999999999998</v>
      </c>
      <c r="Q36" s="202">
        <v>0.09</v>
      </c>
      <c r="R36" s="202">
        <v>0.36</v>
      </c>
      <c r="S36" s="202">
        <v>0.22</v>
      </c>
      <c r="T36" s="202">
        <v>0</v>
      </c>
      <c r="U36" s="202">
        <v>8.0299999999999994</v>
      </c>
      <c r="V36" s="202">
        <v>0.18</v>
      </c>
      <c r="W36" s="202">
        <v>0.36</v>
      </c>
      <c r="X36" s="202">
        <v>1.26</v>
      </c>
      <c r="Y36" s="202">
        <v>0</v>
      </c>
      <c r="Z36" s="202">
        <v>27.19</v>
      </c>
      <c r="AA36" s="202">
        <v>0</v>
      </c>
      <c r="AB36" s="202">
        <v>0</v>
      </c>
      <c r="AC36" s="202">
        <v>0.44</v>
      </c>
      <c r="AD36" s="202">
        <v>6.82</v>
      </c>
      <c r="AE36" s="202">
        <v>0</v>
      </c>
      <c r="AF36" s="202">
        <v>0</v>
      </c>
      <c r="AG36" s="202">
        <v>0</v>
      </c>
      <c r="AH36" s="202">
        <v>0</v>
      </c>
      <c r="AI36" s="202">
        <v>25.28</v>
      </c>
      <c r="AJ36" s="202">
        <v>0</v>
      </c>
      <c r="AK36" s="202">
        <v>2.34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7.2</v>
      </c>
      <c r="D37" s="202">
        <v>3.47</v>
      </c>
      <c r="E37" s="202">
        <v>0</v>
      </c>
      <c r="F37" s="202">
        <v>0</v>
      </c>
      <c r="G37" s="202">
        <v>8.2799999999999994</v>
      </c>
      <c r="H37" s="202">
        <v>0</v>
      </c>
      <c r="I37" s="202">
        <v>21.16</v>
      </c>
      <c r="J37" s="202">
        <v>1.1100000000000001</v>
      </c>
      <c r="K37" s="202">
        <v>11.2</v>
      </c>
      <c r="L37" s="202">
        <v>46.3</v>
      </c>
      <c r="M37" s="202">
        <v>0</v>
      </c>
      <c r="N37" s="202">
        <v>1.02</v>
      </c>
      <c r="O37" s="202">
        <v>1.69</v>
      </c>
      <c r="P37" s="202">
        <v>2.29</v>
      </c>
      <c r="Q37" s="202">
        <v>0.09</v>
      </c>
      <c r="R37" s="202">
        <v>0.36</v>
      </c>
      <c r="S37" s="202">
        <v>0.22</v>
      </c>
      <c r="T37" s="202">
        <v>0</v>
      </c>
      <c r="U37" s="202">
        <v>8.0299999999999994</v>
      </c>
      <c r="V37" s="202">
        <v>0.18</v>
      </c>
      <c r="W37" s="202">
        <v>0.36</v>
      </c>
      <c r="X37" s="202">
        <v>1.26</v>
      </c>
      <c r="Y37" s="202">
        <v>0</v>
      </c>
      <c r="Z37" s="202">
        <v>36.85</v>
      </c>
      <c r="AA37" s="202">
        <v>0</v>
      </c>
      <c r="AB37" s="202">
        <v>0</v>
      </c>
      <c r="AC37" s="202">
        <v>1.91</v>
      </c>
      <c r="AD37" s="202">
        <v>6.82</v>
      </c>
      <c r="AE37" s="202">
        <v>0</v>
      </c>
      <c r="AF37" s="202">
        <v>0</v>
      </c>
      <c r="AG37" s="202">
        <v>0</v>
      </c>
      <c r="AH37" s="202">
        <v>0</v>
      </c>
      <c r="AI37" s="202">
        <v>25.28</v>
      </c>
      <c r="AJ37" s="202">
        <v>0</v>
      </c>
      <c r="AK37" s="202">
        <v>9.89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7.2</v>
      </c>
      <c r="D38" s="202">
        <v>3.47</v>
      </c>
      <c r="E38" s="202">
        <v>0</v>
      </c>
      <c r="F38" s="202">
        <v>0</v>
      </c>
      <c r="G38" s="202">
        <v>8.2799999999999994</v>
      </c>
      <c r="H38" s="202">
        <v>0</v>
      </c>
      <c r="I38" s="202">
        <v>21.16</v>
      </c>
      <c r="J38" s="202">
        <v>1.1100000000000001</v>
      </c>
      <c r="K38" s="202">
        <v>11.2</v>
      </c>
      <c r="L38" s="202">
        <v>46.3</v>
      </c>
      <c r="M38" s="202">
        <v>0</v>
      </c>
      <c r="N38" s="202">
        <v>1.02</v>
      </c>
      <c r="O38" s="202">
        <v>1.69</v>
      </c>
      <c r="P38" s="202">
        <v>2.29</v>
      </c>
      <c r="Q38" s="202">
        <v>0.09</v>
      </c>
      <c r="R38" s="202">
        <v>0.36</v>
      </c>
      <c r="S38" s="202">
        <v>0.22</v>
      </c>
      <c r="T38" s="202">
        <v>0</v>
      </c>
      <c r="U38" s="202">
        <v>8.0299999999999994</v>
      </c>
      <c r="V38" s="202">
        <v>0.18</v>
      </c>
      <c r="W38" s="202">
        <v>0.36</v>
      </c>
      <c r="X38" s="202">
        <v>1.26</v>
      </c>
      <c r="Y38" s="202">
        <v>0</v>
      </c>
      <c r="Z38" s="202">
        <v>36.85</v>
      </c>
      <c r="AA38" s="202">
        <v>0</v>
      </c>
      <c r="AB38" s="202">
        <v>0</v>
      </c>
      <c r="AC38" s="202">
        <v>1.91</v>
      </c>
      <c r="AD38" s="202">
        <v>6.82</v>
      </c>
      <c r="AE38" s="202">
        <v>0</v>
      </c>
      <c r="AF38" s="202">
        <v>0</v>
      </c>
      <c r="AG38" s="202">
        <v>0</v>
      </c>
      <c r="AH38" s="202">
        <v>0</v>
      </c>
      <c r="AI38" s="202">
        <v>25.28</v>
      </c>
      <c r="AJ38" s="202">
        <v>0</v>
      </c>
      <c r="AK38" s="202">
        <v>9.89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7.2</v>
      </c>
      <c r="D39" s="202">
        <v>3.47</v>
      </c>
      <c r="E39" s="202">
        <v>0</v>
      </c>
      <c r="F39" s="202">
        <v>0</v>
      </c>
      <c r="G39" s="202">
        <v>8.2799999999999994</v>
      </c>
      <c r="H39" s="202">
        <v>0</v>
      </c>
      <c r="I39" s="202">
        <v>21.16</v>
      </c>
      <c r="J39" s="202">
        <v>1.1100000000000001</v>
      </c>
      <c r="K39" s="202">
        <v>11.2</v>
      </c>
      <c r="L39" s="202">
        <v>46.3</v>
      </c>
      <c r="M39" s="202">
        <v>0</v>
      </c>
      <c r="N39" s="202">
        <v>1.02</v>
      </c>
      <c r="O39" s="202">
        <v>1.69</v>
      </c>
      <c r="P39" s="202">
        <v>2.29</v>
      </c>
      <c r="Q39" s="202">
        <v>0.09</v>
      </c>
      <c r="R39" s="202">
        <v>0.36</v>
      </c>
      <c r="S39" s="202">
        <v>0.22</v>
      </c>
      <c r="T39" s="202">
        <v>0</v>
      </c>
      <c r="U39" s="202">
        <v>8.0299999999999994</v>
      </c>
      <c r="V39" s="202">
        <v>0.18</v>
      </c>
      <c r="W39" s="202">
        <v>1.78</v>
      </c>
      <c r="X39" s="202">
        <v>1.26</v>
      </c>
      <c r="Y39" s="202">
        <v>0</v>
      </c>
      <c r="Z39" s="202">
        <v>36.85</v>
      </c>
      <c r="AA39" s="202">
        <v>0</v>
      </c>
      <c r="AB39" s="202">
        <v>0</v>
      </c>
      <c r="AC39" s="202">
        <v>1.91</v>
      </c>
      <c r="AD39" s="202">
        <v>6.82</v>
      </c>
      <c r="AE39" s="202">
        <v>0</v>
      </c>
      <c r="AF39" s="202">
        <v>0</v>
      </c>
      <c r="AG39" s="202">
        <v>0</v>
      </c>
      <c r="AH39" s="202">
        <v>0</v>
      </c>
      <c r="AI39" s="202">
        <v>25.28</v>
      </c>
      <c r="AJ39" s="202">
        <v>0</v>
      </c>
      <c r="AK39" s="202">
        <v>9.89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7.2</v>
      </c>
      <c r="D40" s="202">
        <v>3.47</v>
      </c>
      <c r="E40" s="202">
        <v>0</v>
      </c>
      <c r="F40" s="202">
        <v>0</v>
      </c>
      <c r="G40" s="202">
        <v>8.2799999999999994</v>
      </c>
      <c r="H40" s="202">
        <v>0</v>
      </c>
      <c r="I40" s="202">
        <v>21.16</v>
      </c>
      <c r="J40" s="202">
        <v>1.1100000000000001</v>
      </c>
      <c r="K40" s="202">
        <v>11.2</v>
      </c>
      <c r="L40" s="202">
        <v>46.3</v>
      </c>
      <c r="M40" s="202">
        <v>0</v>
      </c>
      <c r="N40" s="202">
        <v>1.02</v>
      </c>
      <c r="O40" s="202">
        <v>1.69</v>
      </c>
      <c r="P40" s="202">
        <v>2.29</v>
      </c>
      <c r="Q40" s="202">
        <v>0.09</v>
      </c>
      <c r="R40" s="202">
        <v>0.36</v>
      </c>
      <c r="S40" s="202">
        <v>0.22</v>
      </c>
      <c r="T40" s="202">
        <v>0</v>
      </c>
      <c r="U40" s="202">
        <v>8.0299999999999994</v>
      </c>
      <c r="V40" s="202">
        <v>0.18</v>
      </c>
      <c r="W40" s="202">
        <v>1.78</v>
      </c>
      <c r="X40" s="202">
        <v>1.26</v>
      </c>
      <c r="Y40" s="202">
        <v>0</v>
      </c>
      <c r="Z40" s="202">
        <v>36.85</v>
      </c>
      <c r="AA40" s="202">
        <v>0</v>
      </c>
      <c r="AB40" s="202">
        <v>0</v>
      </c>
      <c r="AC40" s="202">
        <v>1.91</v>
      </c>
      <c r="AD40" s="202">
        <v>6.82</v>
      </c>
      <c r="AE40" s="202">
        <v>0</v>
      </c>
      <c r="AF40" s="202">
        <v>0</v>
      </c>
      <c r="AG40" s="202">
        <v>0</v>
      </c>
      <c r="AH40" s="202">
        <v>0</v>
      </c>
      <c r="AI40" s="202">
        <v>25.28</v>
      </c>
      <c r="AJ40" s="202">
        <v>0</v>
      </c>
      <c r="AK40" s="202">
        <v>9.89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7.2</v>
      </c>
      <c r="D41" s="202">
        <v>3.47</v>
      </c>
      <c r="E41" s="202">
        <v>0</v>
      </c>
      <c r="F41" s="202">
        <v>0</v>
      </c>
      <c r="G41" s="202">
        <v>8.2799999999999994</v>
      </c>
      <c r="H41" s="202">
        <v>0</v>
      </c>
      <c r="I41" s="202">
        <v>21.16</v>
      </c>
      <c r="J41" s="202">
        <v>1.1100000000000001</v>
      </c>
      <c r="K41" s="202">
        <v>11.2</v>
      </c>
      <c r="L41" s="202">
        <v>46.3</v>
      </c>
      <c r="M41" s="202">
        <v>0</v>
      </c>
      <c r="N41" s="202">
        <v>1.02</v>
      </c>
      <c r="O41" s="202">
        <v>1.69</v>
      </c>
      <c r="P41" s="202">
        <v>2.2599999999999998</v>
      </c>
      <c r="Q41" s="202">
        <v>0.09</v>
      </c>
      <c r="R41" s="202">
        <v>0.36</v>
      </c>
      <c r="S41" s="202">
        <v>0.22</v>
      </c>
      <c r="T41" s="202">
        <v>0</v>
      </c>
      <c r="U41" s="202">
        <v>8.0299999999999994</v>
      </c>
      <c r="V41" s="202">
        <v>0.18</v>
      </c>
      <c r="W41" s="202">
        <v>0.36</v>
      </c>
      <c r="X41" s="202">
        <v>1.26</v>
      </c>
      <c r="Y41" s="202">
        <v>0</v>
      </c>
      <c r="Z41" s="202">
        <v>36.85</v>
      </c>
      <c r="AA41" s="202">
        <v>0</v>
      </c>
      <c r="AB41" s="202">
        <v>0</v>
      </c>
      <c r="AC41" s="202">
        <v>1.91</v>
      </c>
      <c r="AD41" s="202">
        <v>6.82</v>
      </c>
      <c r="AE41" s="202">
        <v>0</v>
      </c>
      <c r="AF41" s="202">
        <v>0</v>
      </c>
      <c r="AG41" s="202">
        <v>0</v>
      </c>
      <c r="AH41" s="202">
        <v>0</v>
      </c>
      <c r="AI41" s="202">
        <v>25.28</v>
      </c>
      <c r="AJ41" s="202">
        <v>0</v>
      </c>
      <c r="AK41" s="202">
        <v>9.6999999999999993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7.2</v>
      </c>
      <c r="D42" s="202">
        <v>3.47</v>
      </c>
      <c r="E42" s="202">
        <v>0</v>
      </c>
      <c r="F42" s="202">
        <v>0</v>
      </c>
      <c r="G42" s="202">
        <v>8.2799999999999994</v>
      </c>
      <c r="H42" s="202">
        <v>0</v>
      </c>
      <c r="I42" s="202">
        <v>21.16</v>
      </c>
      <c r="J42" s="202">
        <v>1.1100000000000001</v>
      </c>
      <c r="K42" s="202">
        <v>11.2</v>
      </c>
      <c r="L42" s="202">
        <v>46.3</v>
      </c>
      <c r="M42" s="202">
        <v>0</v>
      </c>
      <c r="N42" s="202">
        <v>1.02</v>
      </c>
      <c r="O42" s="202">
        <v>1.69</v>
      </c>
      <c r="P42" s="202">
        <v>2.2599999999999998</v>
      </c>
      <c r="Q42" s="202">
        <v>0.09</v>
      </c>
      <c r="R42" s="202">
        <v>0.36</v>
      </c>
      <c r="S42" s="202">
        <v>0.22</v>
      </c>
      <c r="T42" s="202">
        <v>0</v>
      </c>
      <c r="U42" s="202">
        <v>8.0299999999999994</v>
      </c>
      <c r="V42" s="202">
        <v>0.18</v>
      </c>
      <c r="W42" s="202">
        <v>0.36</v>
      </c>
      <c r="X42" s="202">
        <v>1.26</v>
      </c>
      <c r="Y42" s="202">
        <v>0</v>
      </c>
      <c r="Z42" s="202">
        <v>36.85</v>
      </c>
      <c r="AA42" s="202">
        <v>0</v>
      </c>
      <c r="AB42" s="202">
        <v>0</v>
      </c>
      <c r="AC42" s="202">
        <v>1.91</v>
      </c>
      <c r="AD42" s="202">
        <v>6.82</v>
      </c>
      <c r="AE42" s="202">
        <v>0</v>
      </c>
      <c r="AF42" s="202">
        <v>0</v>
      </c>
      <c r="AG42" s="202">
        <v>0</v>
      </c>
      <c r="AH42" s="202">
        <v>0</v>
      </c>
      <c r="AI42" s="202">
        <v>25.28</v>
      </c>
      <c r="AJ42" s="202">
        <v>0</v>
      </c>
      <c r="AK42" s="202">
        <v>9.6999999999999993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7.2</v>
      </c>
      <c r="D43" s="202">
        <v>3.47</v>
      </c>
      <c r="E43" s="202">
        <v>0</v>
      </c>
      <c r="F43" s="202">
        <v>0</v>
      </c>
      <c r="G43" s="202">
        <v>8.2799999999999994</v>
      </c>
      <c r="H43" s="202">
        <v>0</v>
      </c>
      <c r="I43" s="202">
        <v>21.16</v>
      </c>
      <c r="J43" s="202">
        <v>1.1100000000000001</v>
      </c>
      <c r="K43" s="202">
        <v>11.2</v>
      </c>
      <c r="L43" s="202">
        <v>46.3</v>
      </c>
      <c r="M43" s="202">
        <v>0</v>
      </c>
      <c r="N43" s="202">
        <v>1.02</v>
      </c>
      <c r="O43" s="202">
        <v>1.69</v>
      </c>
      <c r="P43" s="202">
        <v>2.2599999999999998</v>
      </c>
      <c r="Q43" s="202">
        <v>0.09</v>
      </c>
      <c r="R43" s="202">
        <v>0.36</v>
      </c>
      <c r="S43" s="202">
        <v>0.22</v>
      </c>
      <c r="T43" s="202">
        <v>0</v>
      </c>
      <c r="U43" s="202">
        <v>8.0299999999999994</v>
      </c>
      <c r="V43" s="202">
        <v>0.18</v>
      </c>
      <c r="W43" s="202">
        <v>0.36</v>
      </c>
      <c r="X43" s="202">
        <v>1.26</v>
      </c>
      <c r="Y43" s="202">
        <v>0</v>
      </c>
      <c r="Z43" s="202">
        <v>36.85</v>
      </c>
      <c r="AA43" s="202">
        <v>0</v>
      </c>
      <c r="AB43" s="202">
        <v>0</v>
      </c>
      <c r="AC43" s="202">
        <v>1.91</v>
      </c>
      <c r="AD43" s="202">
        <v>6.82</v>
      </c>
      <c r="AE43" s="202">
        <v>0</v>
      </c>
      <c r="AF43" s="202">
        <v>0</v>
      </c>
      <c r="AG43" s="202">
        <v>0</v>
      </c>
      <c r="AH43" s="202">
        <v>0</v>
      </c>
      <c r="AI43" s="202">
        <v>24.16</v>
      </c>
      <c r="AJ43" s="202">
        <v>0</v>
      </c>
      <c r="AK43" s="202">
        <v>7.92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7.2</v>
      </c>
      <c r="D44" s="202">
        <v>3.47</v>
      </c>
      <c r="E44" s="202">
        <v>0</v>
      </c>
      <c r="F44" s="202">
        <v>0</v>
      </c>
      <c r="G44" s="202">
        <v>8.2799999999999994</v>
      </c>
      <c r="H44" s="202">
        <v>0</v>
      </c>
      <c r="I44" s="202">
        <v>21.16</v>
      </c>
      <c r="J44" s="202">
        <v>1.1100000000000001</v>
      </c>
      <c r="K44" s="202">
        <v>11.2</v>
      </c>
      <c r="L44" s="202">
        <v>46.3</v>
      </c>
      <c r="M44" s="202">
        <v>0</v>
      </c>
      <c r="N44" s="202">
        <v>1.02</v>
      </c>
      <c r="O44" s="202">
        <v>1.69</v>
      </c>
      <c r="P44" s="202">
        <v>2.2599999999999998</v>
      </c>
      <c r="Q44" s="202">
        <v>0.09</v>
      </c>
      <c r="R44" s="202">
        <v>0.36</v>
      </c>
      <c r="S44" s="202">
        <v>0.22</v>
      </c>
      <c r="T44" s="202">
        <v>0</v>
      </c>
      <c r="U44" s="202">
        <v>8.0299999999999994</v>
      </c>
      <c r="V44" s="202">
        <v>0.18</v>
      </c>
      <c r="W44" s="202">
        <v>0.36</v>
      </c>
      <c r="X44" s="202">
        <v>1.26</v>
      </c>
      <c r="Y44" s="202">
        <v>0</v>
      </c>
      <c r="Z44" s="202">
        <v>36.85</v>
      </c>
      <c r="AA44" s="202">
        <v>0</v>
      </c>
      <c r="AB44" s="202">
        <v>0</v>
      </c>
      <c r="AC44" s="202">
        <v>1.91</v>
      </c>
      <c r="AD44" s="202">
        <v>6.82</v>
      </c>
      <c r="AE44" s="202">
        <v>0</v>
      </c>
      <c r="AF44" s="202">
        <v>0</v>
      </c>
      <c r="AG44" s="202">
        <v>0</v>
      </c>
      <c r="AH44" s="202">
        <v>0</v>
      </c>
      <c r="AI44" s="202">
        <v>24.16</v>
      </c>
      <c r="AJ44" s="202">
        <v>0</v>
      </c>
      <c r="AK44" s="202">
        <v>7.92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7.2</v>
      </c>
      <c r="D45" s="202">
        <v>3.47</v>
      </c>
      <c r="E45" s="202">
        <v>0</v>
      </c>
      <c r="F45" s="202">
        <v>0</v>
      </c>
      <c r="G45" s="202">
        <v>8.2799999999999994</v>
      </c>
      <c r="H45" s="202">
        <v>0</v>
      </c>
      <c r="I45" s="202">
        <v>21.16</v>
      </c>
      <c r="J45" s="202">
        <v>1.1100000000000001</v>
      </c>
      <c r="K45" s="202">
        <v>26.79</v>
      </c>
      <c r="L45" s="202">
        <v>46.25</v>
      </c>
      <c r="M45" s="202">
        <v>0</v>
      </c>
      <c r="N45" s="202">
        <v>1.02</v>
      </c>
      <c r="O45" s="202">
        <v>1.69</v>
      </c>
      <c r="P45" s="202">
        <v>2.2599999999999998</v>
      </c>
      <c r="Q45" s="202">
        <v>0.09</v>
      </c>
      <c r="R45" s="202">
        <v>0.36</v>
      </c>
      <c r="S45" s="202">
        <v>0.22</v>
      </c>
      <c r="T45" s="202">
        <v>0</v>
      </c>
      <c r="U45" s="202">
        <v>8.0299999999999994</v>
      </c>
      <c r="V45" s="202">
        <v>0.18</v>
      </c>
      <c r="W45" s="202">
        <v>0.36</v>
      </c>
      <c r="X45" s="202">
        <v>1.26</v>
      </c>
      <c r="Y45" s="202">
        <v>0</v>
      </c>
      <c r="Z45" s="202">
        <v>36.85</v>
      </c>
      <c r="AA45" s="202">
        <v>0</v>
      </c>
      <c r="AB45" s="202">
        <v>0</v>
      </c>
      <c r="AC45" s="202">
        <v>1.91</v>
      </c>
      <c r="AD45" s="202">
        <v>6.82</v>
      </c>
      <c r="AE45" s="202">
        <v>0</v>
      </c>
      <c r="AF45" s="202">
        <v>0</v>
      </c>
      <c r="AG45" s="202">
        <v>0</v>
      </c>
      <c r="AH45" s="202">
        <v>0</v>
      </c>
      <c r="AI45" s="202">
        <v>24.16</v>
      </c>
      <c r="AJ45" s="202">
        <v>0</v>
      </c>
      <c r="AK45" s="202">
        <v>9.92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7.2</v>
      </c>
      <c r="D46" s="202">
        <v>3.47</v>
      </c>
      <c r="E46" s="202">
        <v>0</v>
      </c>
      <c r="F46" s="202">
        <v>0</v>
      </c>
      <c r="G46" s="202">
        <v>8.2799999999999994</v>
      </c>
      <c r="H46" s="202">
        <v>0</v>
      </c>
      <c r="I46" s="202">
        <v>21.16</v>
      </c>
      <c r="J46" s="202">
        <v>1.1100000000000001</v>
      </c>
      <c r="K46" s="202">
        <v>26.79</v>
      </c>
      <c r="L46" s="202">
        <v>46.25</v>
      </c>
      <c r="M46" s="202">
        <v>0</v>
      </c>
      <c r="N46" s="202">
        <v>1.02</v>
      </c>
      <c r="O46" s="202">
        <v>1.69</v>
      </c>
      <c r="P46" s="202">
        <v>2.2599999999999998</v>
      </c>
      <c r="Q46" s="202">
        <v>0.09</v>
      </c>
      <c r="R46" s="202">
        <v>0.36</v>
      </c>
      <c r="S46" s="202">
        <v>0.22</v>
      </c>
      <c r="T46" s="202">
        <v>0</v>
      </c>
      <c r="U46" s="202">
        <v>8.0299999999999994</v>
      </c>
      <c r="V46" s="202">
        <v>0.18</v>
      </c>
      <c r="W46" s="202">
        <v>0.36</v>
      </c>
      <c r="X46" s="202">
        <v>1.26</v>
      </c>
      <c r="Y46" s="202">
        <v>0</v>
      </c>
      <c r="Z46" s="202">
        <v>36.85</v>
      </c>
      <c r="AA46" s="202">
        <v>0</v>
      </c>
      <c r="AB46" s="202">
        <v>0</v>
      </c>
      <c r="AC46" s="202">
        <v>1.91</v>
      </c>
      <c r="AD46" s="202">
        <v>6.82</v>
      </c>
      <c r="AE46" s="202">
        <v>0</v>
      </c>
      <c r="AF46" s="202">
        <v>0</v>
      </c>
      <c r="AG46" s="202">
        <v>0</v>
      </c>
      <c r="AH46" s="202">
        <v>0</v>
      </c>
      <c r="AI46" s="202">
        <v>24.16</v>
      </c>
      <c r="AJ46" s="202">
        <v>0</v>
      </c>
      <c r="AK46" s="202">
        <v>9.92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7.2</v>
      </c>
      <c r="D47" s="202">
        <v>3.47</v>
      </c>
      <c r="E47" s="202">
        <v>0</v>
      </c>
      <c r="F47" s="202">
        <v>0</v>
      </c>
      <c r="G47" s="202">
        <v>8.2799999999999994</v>
      </c>
      <c r="H47" s="202">
        <v>0</v>
      </c>
      <c r="I47" s="202">
        <v>21.16</v>
      </c>
      <c r="J47" s="202">
        <v>1.1100000000000001</v>
      </c>
      <c r="K47" s="202">
        <v>26.79</v>
      </c>
      <c r="L47" s="202">
        <v>46.25</v>
      </c>
      <c r="M47" s="202">
        <v>0</v>
      </c>
      <c r="N47" s="202">
        <v>1.02</v>
      </c>
      <c r="O47" s="202">
        <v>1.69</v>
      </c>
      <c r="P47" s="202">
        <v>2.2599999999999998</v>
      </c>
      <c r="Q47" s="202">
        <v>0</v>
      </c>
      <c r="R47" s="202">
        <v>0</v>
      </c>
      <c r="S47" s="202">
        <v>0</v>
      </c>
      <c r="T47" s="202">
        <v>0</v>
      </c>
      <c r="U47" s="202">
        <v>8.11</v>
      </c>
      <c r="V47" s="202">
        <v>0.18</v>
      </c>
      <c r="W47" s="202">
        <v>0.36</v>
      </c>
      <c r="X47" s="202">
        <v>1.19</v>
      </c>
      <c r="Y47" s="202">
        <v>0</v>
      </c>
      <c r="Z47" s="202">
        <v>36.85</v>
      </c>
      <c r="AA47" s="202">
        <v>0</v>
      </c>
      <c r="AB47" s="202">
        <v>0</v>
      </c>
      <c r="AC47" s="202">
        <v>1.91</v>
      </c>
      <c r="AD47" s="202">
        <v>6.82</v>
      </c>
      <c r="AE47" s="202">
        <v>0</v>
      </c>
      <c r="AF47" s="202">
        <v>0</v>
      </c>
      <c r="AG47" s="202">
        <v>0</v>
      </c>
      <c r="AH47" s="202">
        <v>0</v>
      </c>
      <c r="AI47" s="202">
        <v>24.16</v>
      </c>
      <c r="AJ47" s="202">
        <v>0</v>
      </c>
      <c r="AK47" s="202">
        <v>9.92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7.2</v>
      </c>
      <c r="D48" s="202">
        <v>3.47</v>
      </c>
      <c r="E48" s="202">
        <v>0</v>
      </c>
      <c r="F48" s="202">
        <v>0</v>
      </c>
      <c r="G48" s="202">
        <v>8.2799999999999994</v>
      </c>
      <c r="H48" s="202">
        <v>0</v>
      </c>
      <c r="I48" s="202">
        <v>21.16</v>
      </c>
      <c r="J48" s="202">
        <v>1.1100000000000001</v>
      </c>
      <c r="K48" s="202">
        <v>26.79</v>
      </c>
      <c r="L48" s="202">
        <v>46.25</v>
      </c>
      <c r="M48" s="202">
        <v>0</v>
      </c>
      <c r="N48" s="202">
        <v>1.02</v>
      </c>
      <c r="O48" s="202">
        <v>1.69</v>
      </c>
      <c r="P48" s="202">
        <v>2.2599999999999998</v>
      </c>
      <c r="Q48" s="202">
        <v>0</v>
      </c>
      <c r="R48" s="202">
        <v>0</v>
      </c>
      <c r="S48" s="202">
        <v>0</v>
      </c>
      <c r="T48" s="202">
        <v>0</v>
      </c>
      <c r="U48" s="202">
        <v>8.11</v>
      </c>
      <c r="V48" s="202">
        <v>0.18</v>
      </c>
      <c r="W48" s="202">
        <v>0.36</v>
      </c>
      <c r="X48" s="202">
        <v>1.19</v>
      </c>
      <c r="Y48" s="202">
        <v>0</v>
      </c>
      <c r="Z48" s="202">
        <v>36.85</v>
      </c>
      <c r="AA48" s="202">
        <v>0</v>
      </c>
      <c r="AB48" s="202">
        <v>0</v>
      </c>
      <c r="AC48" s="202">
        <v>1.91</v>
      </c>
      <c r="AD48" s="202">
        <v>6.82</v>
      </c>
      <c r="AE48" s="202">
        <v>0</v>
      </c>
      <c r="AF48" s="202">
        <v>0</v>
      </c>
      <c r="AG48" s="202">
        <v>0</v>
      </c>
      <c r="AH48" s="202">
        <v>0</v>
      </c>
      <c r="AI48" s="202">
        <v>24.16</v>
      </c>
      <c r="AJ48" s="202">
        <v>0</v>
      </c>
      <c r="AK48" s="202">
        <v>9.92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7.2</v>
      </c>
      <c r="D49" s="202">
        <v>3.47</v>
      </c>
      <c r="E49" s="202">
        <v>0</v>
      </c>
      <c r="F49" s="202">
        <v>0</v>
      </c>
      <c r="G49" s="202">
        <v>8.2799999999999994</v>
      </c>
      <c r="H49" s="202">
        <v>0</v>
      </c>
      <c r="I49" s="202">
        <v>21.16</v>
      </c>
      <c r="J49" s="202">
        <v>1.1100000000000001</v>
      </c>
      <c r="K49" s="202">
        <v>26.79</v>
      </c>
      <c r="L49" s="202">
        <v>0</v>
      </c>
      <c r="M49" s="202">
        <v>0</v>
      </c>
      <c r="N49" s="202">
        <v>1.02</v>
      </c>
      <c r="O49" s="202">
        <v>1.69</v>
      </c>
      <c r="P49" s="202">
        <v>2.2599999999999998</v>
      </c>
      <c r="Q49" s="202">
        <v>0.09</v>
      </c>
      <c r="R49" s="202">
        <v>0.36</v>
      </c>
      <c r="S49" s="202">
        <v>0.22</v>
      </c>
      <c r="T49" s="202">
        <v>0</v>
      </c>
      <c r="U49" s="202">
        <v>8.11</v>
      </c>
      <c r="V49" s="202">
        <v>0.18</v>
      </c>
      <c r="W49" s="202">
        <v>0.36</v>
      </c>
      <c r="X49" s="202">
        <v>1.19</v>
      </c>
      <c r="Y49" s="202">
        <v>0</v>
      </c>
      <c r="Z49" s="202">
        <v>36.85</v>
      </c>
      <c r="AA49" s="202">
        <v>0</v>
      </c>
      <c r="AB49" s="202">
        <v>0</v>
      </c>
      <c r="AC49" s="202">
        <v>1.91</v>
      </c>
      <c r="AD49" s="202">
        <v>6.82</v>
      </c>
      <c r="AE49" s="202">
        <v>0</v>
      </c>
      <c r="AF49" s="202">
        <v>0</v>
      </c>
      <c r="AG49" s="202">
        <v>0</v>
      </c>
      <c r="AH49" s="202">
        <v>0</v>
      </c>
      <c r="AI49" s="202">
        <v>24.16</v>
      </c>
      <c r="AJ49" s="202">
        <v>0</v>
      </c>
      <c r="AK49" s="202">
        <v>9.92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7.2</v>
      </c>
      <c r="D50" s="202">
        <v>3.47</v>
      </c>
      <c r="E50" s="202">
        <v>0</v>
      </c>
      <c r="F50" s="202">
        <v>0</v>
      </c>
      <c r="G50" s="202">
        <v>8.2799999999999994</v>
      </c>
      <c r="H50" s="202">
        <v>0</v>
      </c>
      <c r="I50" s="202">
        <v>21.16</v>
      </c>
      <c r="J50" s="202">
        <v>1.1100000000000001</v>
      </c>
      <c r="K50" s="202">
        <v>26.79</v>
      </c>
      <c r="L50" s="202">
        <v>0</v>
      </c>
      <c r="M50" s="202">
        <v>0</v>
      </c>
      <c r="N50" s="202">
        <v>1.02</v>
      </c>
      <c r="O50" s="202">
        <v>1.69</v>
      </c>
      <c r="P50" s="202">
        <v>2.2599999999999998</v>
      </c>
      <c r="Q50" s="202">
        <v>0.09</v>
      </c>
      <c r="R50" s="202">
        <v>0.36</v>
      </c>
      <c r="S50" s="202">
        <v>0.22</v>
      </c>
      <c r="T50" s="202">
        <v>0</v>
      </c>
      <c r="U50" s="202">
        <v>8.11</v>
      </c>
      <c r="V50" s="202">
        <v>0.18</v>
      </c>
      <c r="W50" s="202">
        <v>0.36</v>
      </c>
      <c r="X50" s="202">
        <v>1.19</v>
      </c>
      <c r="Y50" s="202">
        <v>0</v>
      </c>
      <c r="Z50" s="202">
        <v>36.85</v>
      </c>
      <c r="AA50" s="202">
        <v>0</v>
      </c>
      <c r="AB50" s="202">
        <v>0</v>
      </c>
      <c r="AC50" s="202">
        <v>1.91</v>
      </c>
      <c r="AD50" s="202">
        <v>6.82</v>
      </c>
      <c r="AE50" s="202">
        <v>0</v>
      </c>
      <c r="AF50" s="202">
        <v>0</v>
      </c>
      <c r="AG50" s="202">
        <v>0</v>
      </c>
      <c r="AH50" s="202">
        <v>0</v>
      </c>
      <c r="AI50" s="202">
        <v>24.16</v>
      </c>
      <c r="AJ50" s="202">
        <v>0</v>
      </c>
      <c r="AK50" s="202">
        <v>9.92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7.2</v>
      </c>
      <c r="D51" s="202">
        <v>3.47</v>
      </c>
      <c r="E51" s="202">
        <v>0</v>
      </c>
      <c r="F51" s="202">
        <v>0</v>
      </c>
      <c r="G51" s="202">
        <v>8.2799999999999994</v>
      </c>
      <c r="H51" s="202">
        <v>0</v>
      </c>
      <c r="I51" s="202">
        <v>21.16</v>
      </c>
      <c r="J51" s="202">
        <v>1.1100000000000001</v>
      </c>
      <c r="K51" s="202">
        <v>26.79</v>
      </c>
      <c r="L51" s="202">
        <v>0</v>
      </c>
      <c r="M51" s="202">
        <v>0</v>
      </c>
      <c r="N51" s="202">
        <v>1.02</v>
      </c>
      <c r="O51" s="202">
        <v>1.69</v>
      </c>
      <c r="P51" s="202">
        <v>2.29</v>
      </c>
      <c r="Q51" s="202">
        <v>0.09</v>
      </c>
      <c r="R51" s="202">
        <v>0.36</v>
      </c>
      <c r="S51" s="202">
        <v>0.22</v>
      </c>
      <c r="T51" s="202">
        <v>0</v>
      </c>
      <c r="U51" s="202">
        <v>8.17</v>
      </c>
      <c r="V51" s="202">
        <v>0.18</v>
      </c>
      <c r="W51" s="202">
        <v>0.36</v>
      </c>
      <c r="X51" s="202">
        <v>1.19</v>
      </c>
      <c r="Y51" s="202">
        <v>0</v>
      </c>
      <c r="Z51" s="202">
        <v>36.85</v>
      </c>
      <c r="AA51" s="202">
        <v>0</v>
      </c>
      <c r="AB51" s="202">
        <v>0</v>
      </c>
      <c r="AC51" s="202">
        <v>0.44</v>
      </c>
      <c r="AD51" s="202">
        <v>6.82</v>
      </c>
      <c r="AE51" s="202">
        <v>0</v>
      </c>
      <c r="AF51" s="202">
        <v>0</v>
      </c>
      <c r="AG51" s="202">
        <v>0</v>
      </c>
      <c r="AH51" s="202">
        <v>0</v>
      </c>
      <c r="AI51" s="202">
        <v>10.4</v>
      </c>
      <c r="AJ51" s="202">
        <v>0</v>
      </c>
      <c r="AK51" s="202">
        <v>11.02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7.2</v>
      </c>
      <c r="D52" s="202">
        <v>3.47</v>
      </c>
      <c r="E52" s="202">
        <v>0</v>
      </c>
      <c r="F52" s="202">
        <v>0</v>
      </c>
      <c r="G52" s="202">
        <v>8.2799999999999994</v>
      </c>
      <c r="H52" s="202">
        <v>0</v>
      </c>
      <c r="I52" s="202">
        <v>21.16</v>
      </c>
      <c r="J52" s="202">
        <v>1.1100000000000001</v>
      </c>
      <c r="K52" s="202">
        <v>1.73</v>
      </c>
      <c r="L52" s="202">
        <v>0</v>
      </c>
      <c r="M52" s="202">
        <v>0</v>
      </c>
      <c r="N52" s="202">
        <v>1.02</v>
      </c>
      <c r="O52" s="202">
        <v>1.69</v>
      </c>
      <c r="P52" s="202">
        <v>2.29</v>
      </c>
      <c r="Q52" s="202">
        <v>0.09</v>
      </c>
      <c r="R52" s="202">
        <v>0.36</v>
      </c>
      <c r="S52" s="202">
        <v>0.22</v>
      </c>
      <c r="T52" s="202">
        <v>0</v>
      </c>
      <c r="U52" s="202">
        <v>8.17</v>
      </c>
      <c r="V52" s="202">
        <v>0.18</v>
      </c>
      <c r="W52" s="202">
        <v>0.36</v>
      </c>
      <c r="X52" s="202">
        <v>1.19</v>
      </c>
      <c r="Y52" s="202">
        <v>0</v>
      </c>
      <c r="Z52" s="202">
        <v>36.85</v>
      </c>
      <c r="AA52" s="202">
        <v>0</v>
      </c>
      <c r="AB52" s="202">
        <v>0</v>
      </c>
      <c r="AC52" s="202">
        <v>0.44</v>
      </c>
      <c r="AD52" s="202">
        <v>6.82</v>
      </c>
      <c r="AE52" s="202">
        <v>0</v>
      </c>
      <c r="AF52" s="202">
        <v>0</v>
      </c>
      <c r="AG52" s="202">
        <v>0</v>
      </c>
      <c r="AH52" s="202">
        <v>0</v>
      </c>
      <c r="AI52" s="202">
        <v>10.4</v>
      </c>
      <c r="AJ52" s="202">
        <v>0</v>
      </c>
      <c r="AK52" s="202">
        <v>11.02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7.15</v>
      </c>
      <c r="D53" s="202">
        <v>3.47</v>
      </c>
      <c r="E53" s="202">
        <v>0</v>
      </c>
      <c r="F53" s="202">
        <v>0</v>
      </c>
      <c r="G53" s="202">
        <v>8.2799999999999994</v>
      </c>
      <c r="H53" s="202">
        <v>0</v>
      </c>
      <c r="I53" s="202">
        <v>21.16</v>
      </c>
      <c r="J53" s="202">
        <v>1.1100000000000001</v>
      </c>
      <c r="K53" s="202">
        <v>1.73</v>
      </c>
      <c r="L53" s="202">
        <v>0</v>
      </c>
      <c r="M53" s="202">
        <v>0</v>
      </c>
      <c r="N53" s="202">
        <v>1.02</v>
      </c>
      <c r="O53" s="202">
        <v>1.69</v>
      </c>
      <c r="P53" s="202">
        <v>2.82</v>
      </c>
      <c r="Q53" s="202">
        <v>0.09</v>
      </c>
      <c r="R53" s="202">
        <v>0.36</v>
      </c>
      <c r="S53" s="202">
        <v>0.22</v>
      </c>
      <c r="T53" s="202">
        <v>0</v>
      </c>
      <c r="U53" s="202">
        <v>8.17</v>
      </c>
      <c r="V53" s="202">
        <v>0.18</v>
      </c>
      <c r="W53" s="202">
        <v>0.36</v>
      </c>
      <c r="X53" s="202">
        <v>1.19</v>
      </c>
      <c r="Y53" s="202">
        <v>0</v>
      </c>
      <c r="Z53" s="202">
        <v>36.85</v>
      </c>
      <c r="AA53" s="202">
        <v>0</v>
      </c>
      <c r="AB53" s="202">
        <v>0</v>
      </c>
      <c r="AC53" s="202">
        <v>1.57</v>
      </c>
      <c r="AD53" s="202">
        <v>6.82</v>
      </c>
      <c r="AE53" s="202">
        <v>0</v>
      </c>
      <c r="AF53" s="202">
        <v>0</v>
      </c>
      <c r="AG53" s="202">
        <v>0</v>
      </c>
      <c r="AH53" s="202">
        <v>0</v>
      </c>
      <c r="AI53" s="202">
        <v>24.41</v>
      </c>
      <c r="AJ53" s="202">
        <v>0</v>
      </c>
      <c r="AK53" s="202">
        <v>11.02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7.15</v>
      </c>
      <c r="D54" s="202">
        <v>3.47</v>
      </c>
      <c r="E54" s="202">
        <v>0</v>
      </c>
      <c r="F54" s="202">
        <v>0</v>
      </c>
      <c r="G54" s="202">
        <v>8.2799999999999994</v>
      </c>
      <c r="H54" s="202">
        <v>0</v>
      </c>
      <c r="I54" s="202">
        <v>21.16</v>
      </c>
      <c r="J54" s="202">
        <v>1.1100000000000001</v>
      </c>
      <c r="K54" s="202">
        <v>1.73</v>
      </c>
      <c r="L54" s="202">
        <v>0</v>
      </c>
      <c r="M54" s="202">
        <v>0</v>
      </c>
      <c r="N54" s="202">
        <v>1.02</v>
      </c>
      <c r="O54" s="202">
        <v>1.69</v>
      </c>
      <c r="P54" s="202">
        <v>2.82</v>
      </c>
      <c r="Q54" s="202">
        <v>0.09</v>
      </c>
      <c r="R54" s="202">
        <v>0.36</v>
      </c>
      <c r="S54" s="202">
        <v>0.22</v>
      </c>
      <c r="T54" s="202">
        <v>0</v>
      </c>
      <c r="U54" s="202">
        <v>8.17</v>
      </c>
      <c r="V54" s="202">
        <v>0.18</v>
      </c>
      <c r="W54" s="202">
        <v>0.36</v>
      </c>
      <c r="X54" s="202">
        <v>1.19</v>
      </c>
      <c r="Y54" s="202">
        <v>0</v>
      </c>
      <c r="Z54" s="202">
        <v>36.85</v>
      </c>
      <c r="AA54" s="202">
        <v>0</v>
      </c>
      <c r="AB54" s="202">
        <v>0</v>
      </c>
      <c r="AC54" s="202">
        <v>1.57</v>
      </c>
      <c r="AD54" s="202">
        <v>6.82</v>
      </c>
      <c r="AE54" s="202">
        <v>0</v>
      </c>
      <c r="AF54" s="202">
        <v>0</v>
      </c>
      <c r="AG54" s="202">
        <v>0</v>
      </c>
      <c r="AH54" s="202">
        <v>0</v>
      </c>
      <c r="AI54" s="202">
        <v>24.41</v>
      </c>
      <c r="AJ54" s="202">
        <v>0</v>
      </c>
      <c r="AK54" s="202">
        <v>11.02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7.15</v>
      </c>
      <c r="D55" s="202">
        <v>3.47</v>
      </c>
      <c r="E55" s="202">
        <v>0</v>
      </c>
      <c r="F55" s="202">
        <v>0</v>
      </c>
      <c r="G55" s="202">
        <v>8.2799999999999994</v>
      </c>
      <c r="H55" s="202">
        <v>0</v>
      </c>
      <c r="I55" s="202">
        <v>21.16</v>
      </c>
      <c r="J55" s="202">
        <v>1.1100000000000001</v>
      </c>
      <c r="K55" s="202">
        <v>1.73</v>
      </c>
      <c r="L55" s="202">
        <v>0</v>
      </c>
      <c r="M55" s="202">
        <v>0</v>
      </c>
      <c r="N55" s="202">
        <v>1.02</v>
      </c>
      <c r="O55" s="202">
        <v>1.69</v>
      </c>
      <c r="P55" s="202">
        <v>2.82</v>
      </c>
      <c r="Q55" s="202">
        <v>0.09</v>
      </c>
      <c r="R55" s="202">
        <v>0.36</v>
      </c>
      <c r="S55" s="202">
        <v>0.22</v>
      </c>
      <c r="T55" s="202">
        <v>0</v>
      </c>
      <c r="U55" s="202">
        <v>8.17</v>
      </c>
      <c r="V55" s="202">
        <v>5.27</v>
      </c>
      <c r="W55" s="202">
        <v>0.3</v>
      </c>
      <c r="X55" s="202">
        <v>0</v>
      </c>
      <c r="Y55" s="202">
        <v>0</v>
      </c>
      <c r="Z55" s="202">
        <v>36.85</v>
      </c>
      <c r="AA55" s="202">
        <v>0</v>
      </c>
      <c r="AB55" s="202">
        <v>0</v>
      </c>
      <c r="AC55" s="202">
        <v>1.57</v>
      </c>
      <c r="AD55" s="202">
        <v>6.82</v>
      </c>
      <c r="AE55" s="202">
        <v>0</v>
      </c>
      <c r="AF55" s="202">
        <v>0</v>
      </c>
      <c r="AG55" s="202">
        <v>0</v>
      </c>
      <c r="AH55" s="202">
        <v>0</v>
      </c>
      <c r="AI55" s="202">
        <v>24.41</v>
      </c>
      <c r="AJ55" s="202">
        <v>0</v>
      </c>
      <c r="AK55" s="202">
        <v>9.92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7.15</v>
      </c>
      <c r="D56" s="202">
        <v>3.47</v>
      </c>
      <c r="E56" s="202">
        <v>0</v>
      </c>
      <c r="F56" s="202">
        <v>0</v>
      </c>
      <c r="G56" s="202">
        <v>8.2799999999999994</v>
      </c>
      <c r="H56" s="202">
        <v>0</v>
      </c>
      <c r="I56" s="202">
        <v>21.16</v>
      </c>
      <c r="J56" s="202">
        <v>1.1100000000000001</v>
      </c>
      <c r="K56" s="202">
        <v>1.73</v>
      </c>
      <c r="L56" s="202">
        <v>0</v>
      </c>
      <c r="M56" s="202">
        <v>0</v>
      </c>
      <c r="N56" s="202">
        <v>1.02</v>
      </c>
      <c r="O56" s="202">
        <v>1.69</v>
      </c>
      <c r="P56" s="202">
        <v>2.82</v>
      </c>
      <c r="Q56" s="202">
        <v>0.09</v>
      </c>
      <c r="R56" s="202">
        <v>0.36</v>
      </c>
      <c r="S56" s="202">
        <v>0.22</v>
      </c>
      <c r="T56" s="202">
        <v>0</v>
      </c>
      <c r="U56" s="202">
        <v>8.17</v>
      </c>
      <c r="V56" s="202">
        <v>0.18</v>
      </c>
      <c r="W56" s="202">
        <v>0.3</v>
      </c>
      <c r="X56" s="202">
        <v>1.19</v>
      </c>
      <c r="Y56" s="202">
        <v>0</v>
      </c>
      <c r="Z56" s="202">
        <v>36.85</v>
      </c>
      <c r="AA56" s="202">
        <v>0</v>
      </c>
      <c r="AB56" s="202">
        <v>0</v>
      </c>
      <c r="AC56" s="202">
        <v>1.57</v>
      </c>
      <c r="AD56" s="202">
        <v>6.82</v>
      </c>
      <c r="AE56" s="202">
        <v>0</v>
      </c>
      <c r="AF56" s="202">
        <v>0</v>
      </c>
      <c r="AG56" s="202">
        <v>0</v>
      </c>
      <c r="AH56" s="202">
        <v>0</v>
      </c>
      <c r="AI56" s="202">
        <v>24.41</v>
      </c>
      <c r="AJ56" s="202">
        <v>0</v>
      </c>
      <c r="AK56" s="202">
        <v>9.92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8.27</v>
      </c>
      <c r="D57" s="202">
        <v>2.4</v>
      </c>
      <c r="E57" s="202">
        <v>0</v>
      </c>
      <c r="F57" s="202">
        <v>0</v>
      </c>
      <c r="G57" s="202">
        <v>8.2799999999999994</v>
      </c>
      <c r="H57" s="202">
        <v>0</v>
      </c>
      <c r="I57" s="202">
        <v>21.16</v>
      </c>
      <c r="J57" s="202">
        <v>1.1100000000000001</v>
      </c>
      <c r="K57" s="202">
        <v>1.73</v>
      </c>
      <c r="L57" s="202">
        <v>0</v>
      </c>
      <c r="M57" s="202">
        <v>0</v>
      </c>
      <c r="N57" s="202">
        <v>1.02</v>
      </c>
      <c r="O57" s="202">
        <v>1.69</v>
      </c>
      <c r="P57" s="202">
        <v>2.29</v>
      </c>
      <c r="Q57" s="202">
        <v>0.09</v>
      </c>
      <c r="R57" s="202">
        <v>0.36</v>
      </c>
      <c r="S57" s="202">
        <v>0.22</v>
      </c>
      <c r="T57" s="202">
        <v>0</v>
      </c>
      <c r="U57" s="202">
        <v>8.17</v>
      </c>
      <c r="V57" s="202">
        <v>0.18</v>
      </c>
      <c r="W57" s="202">
        <v>0.3</v>
      </c>
      <c r="X57" s="202">
        <v>1.19</v>
      </c>
      <c r="Y57" s="202">
        <v>0</v>
      </c>
      <c r="Z57" s="202">
        <v>36.85</v>
      </c>
      <c r="AA57" s="202">
        <v>0</v>
      </c>
      <c r="AB57" s="202">
        <v>0</v>
      </c>
      <c r="AC57" s="202">
        <v>1.57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24.41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8.27</v>
      </c>
      <c r="D58" s="202">
        <v>2.4</v>
      </c>
      <c r="E58" s="202">
        <v>0</v>
      </c>
      <c r="F58" s="202">
        <v>0</v>
      </c>
      <c r="G58" s="202">
        <v>8.2799999999999994</v>
      </c>
      <c r="H58" s="202">
        <v>0</v>
      </c>
      <c r="I58" s="202">
        <v>21.16</v>
      </c>
      <c r="J58" s="202">
        <v>1.1100000000000001</v>
      </c>
      <c r="K58" s="202">
        <v>1.73</v>
      </c>
      <c r="L58" s="202">
        <v>0</v>
      </c>
      <c r="M58" s="202">
        <v>0</v>
      </c>
      <c r="N58" s="202">
        <v>1.02</v>
      </c>
      <c r="O58" s="202">
        <v>1.69</v>
      </c>
      <c r="P58" s="202">
        <v>2.29</v>
      </c>
      <c r="Q58" s="202">
        <v>0.09</v>
      </c>
      <c r="R58" s="202">
        <v>0.36</v>
      </c>
      <c r="S58" s="202">
        <v>0.22</v>
      </c>
      <c r="T58" s="202">
        <v>0</v>
      </c>
      <c r="U58" s="202">
        <v>8.17</v>
      </c>
      <c r="V58" s="202">
        <v>0.18</v>
      </c>
      <c r="W58" s="202">
        <v>0.3</v>
      </c>
      <c r="X58" s="202">
        <v>1.19</v>
      </c>
      <c r="Y58" s="202">
        <v>0</v>
      </c>
      <c r="Z58" s="202">
        <v>2.37</v>
      </c>
      <c r="AA58" s="202">
        <v>0</v>
      </c>
      <c r="AB58" s="202">
        <v>0</v>
      </c>
      <c r="AC58" s="202">
        <v>1.57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24.41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8.27</v>
      </c>
      <c r="D59" s="202">
        <v>2.4</v>
      </c>
      <c r="E59" s="202">
        <v>0</v>
      </c>
      <c r="F59" s="202">
        <v>0</v>
      </c>
      <c r="G59" s="202">
        <v>8.2799999999999994</v>
      </c>
      <c r="H59" s="202">
        <v>0</v>
      </c>
      <c r="I59" s="202">
        <v>21.16</v>
      </c>
      <c r="J59" s="202">
        <v>1.1100000000000001</v>
      </c>
      <c r="K59" s="202">
        <v>1.73</v>
      </c>
      <c r="L59" s="202">
        <v>0</v>
      </c>
      <c r="M59" s="202">
        <v>0</v>
      </c>
      <c r="N59" s="202">
        <v>1.02</v>
      </c>
      <c r="O59" s="202">
        <v>1.69</v>
      </c>
      <c r="P59" s="202">
        <v>2.2999999999999998</v>
      </c>
      <c r="Q59" s="202">
        <v>0.09</v>
      </c>
      <c r="R59" s="202">
        <v>0.36</v>
      </c>
      <c r="S59" s="202">
        <v>0.22</v>
      </c>
      <c r="T59" s="202">
        <v>0</v>
      </c>
      <c r="U59" s="202">
        <v>8.17</v>
      </c>
      <c r="V59" s="202">
        <v>0.18</v>
      </c>
      <c r="W59" s="202">
        <v>0.3</v>
      </c>
      <c r="X59" s="202">
        <v>1.19</v>
      </c>
      <c r="Y59" s="202">
        <v>0</v>
      </c>
      <c r="Z59" s="202">
        <v>2.37</v>
      </c>
      <c r="AA59" s="202">
        <v>0</v>
      </c>
      <c r="AB59" s="202">
        <v>0</v>
      </c>
      <c r="AC59" s="202">
        <v>1.57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24.41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8.27</v>
      </c>
      <c r="D60" s="202">
        <v>2.4</v>
      </c>
      <c r="E60" s="202">
        <v>0</v>
      </c>
      <c r="F60" s="202">
        <v>0</v>
      </c>
      <c r="G60" s="202">
        <v>8.2799999999999994</v>
      </c>
      <c r="H60" s="202">
        <v>0</v>
      </c>
      <c r="I60" s="202">
        <v>21.16</v>
      </c>
      <c r="J60" s="202">
        <v>1.1100000000000001</v>
      </c>
      <c r="K60" s="202">
        <v>1.73</v>
      </c>
      <c r="L60" s="202">
        <v>0</v>
      </c>
      <c r="M60" s="202">
        <v>0</v>
      </c>
      <c r="N60" s="202">
        <v>1.02</v>
      </c>
      <c r="O60" s="202">
        <v>1.69</v>
      </c>
      <c r="P60" s="202">
        <v>2.2999999999999998</v>
      </c>
      <c r="Q60" s="202">
        <v>0.09</v>
      </c>
      <c r="R60" s="202">
        <v>0.36</v>
      </c>
      <c r="S60" s="202">
        <v>0.22</v>
      </c>
      <c r="T60" s="202">
        <v>0</v>
      </c>
      <c r="U60" s="202">
        <v>8.17</v>
      </c>
      <c r="V60" s="202">
        <v>0.18</v>
      </c>
      <c r="W60" s="202">
        <v>0.3</v>
      </c>
      <c r="X60" s="202">
        <v>1.19</v>
      </c>
      <c r="Y60" s="202">
        <v>0</v>
      </c>
      <c r="Z60" s="202">
        <v>2.37</v>
      </c>
      <c r="AA60" s="202">
        <v>0</v>
      </c>
      <c r="AB60" s="202">
        <v>0</v>
      </c>
      <c r="AC60" s="202">
        <v>1.57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24.41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8.27</v>
      </c>
      <c r="D61" s="202">
        <v>2.4</v>
      </c>
      <c r="E61" s="202">
        <v>0</v>
      </c>
      <c r="F61" s="202">
        <v>0</v>
      </c>
      <c r="G61" s="202">
        <v>8.2799999999999994</v>
      </c>
      <c r="H61" s="202">
        <v>0</v>
      </c>
      <c r="I61" s="202">
        <v>21.16</v>
      </c>
      <c r="J61" s="202">
        <v>1.1100000000000001</v>
      </c>
      <c r="K61" s="202">
        <v>1.73</v>
      </c>
      <c r="L61" s="202">
        <v>0</v>
      </c>
      <c r="M61" s="202">
        <v>0</v>
      </c>
      <c r="N61" s="202">
        <v>1.02</v>
      </c>
      <c r="O61" s="202">
        <v>1.69</v>
      </c>
      <c r="P61" s="202">
        <v>2.2999999999999998</v>
      </c>
      <c r="Q61" s="202">
        <v>0.09</v>
      </c>
      <c r="R61" s="202">
        <v>0.36</v>
      </c>
      <c r="S61" s="202">
        <v>0.22</v>
      </c>
      <c r="T61" s="202">
        <v>0</v>
      </c>
      <c r="U61" s="202">
        <v>8.17</v>
      </c>
      <c r="V61" s="202">
        <v>0.18</v>
      </c>
      <c r="W61" s="202">
        <v>0.3</v>
      </c>
      <c r="X61" s="202">
        <v>1.19</v>
      </c>
      <c r="Y61" s="202">
        <v>0</v>
      </c>
      <c r="Z61" s="202">
        <v>2.37</v>
      </c>
      <c r="AA61" s="202">
        <v>0</v>
      </c>
      <c r="AB61" s="202">
        <v>0</v>
      </c>
      <c r="AC61" s="202">
        <v>1.57</v>
      </c>
      <c r="AD61" s="202">
        <v>6.82</v>
      </c>
      <c r="AE61" s="202">
        <v>0</v>
      </c>
      <c r="AF61" s="202">
        <v>0</v>
      </c>
      <c r="AG61" s="202">
        <v>0</v>
      </c>
      <c r="AH61" s="202">
        <v>0</v>
      </c>
      <c r="AI61" s="202">
        <v>24.25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8.27</v>
      </c>
      <c r="D62" s="202">
        <v>2.4</v>
      </c>
      <c r="E62" s="202">
        <v>0</v>
      </c>
      <c r="F62" s="202">
        <v>0</v>
      </c>
      <c r="G62" s="202">
        <v>8.2799999999999994</v>
      </c>
      <c r="H62" s="202">
        <v>0</v>
      </c>
      <c r="I62" s="202">
        <v>21.16</v>
      </c>
      <c r="J62" s="202">
        <v>1.1100000000000001</v>
      </c>
      <c r="K62" s="202">
        <v>1.73</v>
      </c>
      <c r="L62" s="202">
        <v>2.1</v>
      </c>
      <c r="M62" s="202">
        <v>0</v>
      </c>
      <c r="N62" s="202">
        <v>1.02</v>
      </c>
      <c r="O62" s="202">
        <v>1.69</v>
      </c>
      <c r="P62" s="202">
        <v>2.2999999999999998</v>
      </c>
      <c r="Q62" s="202">
        <v>0.09</v>
      </c>
      <c r="R62" s="202">
        <v>0.36</v>
      </c>
      <c r="S62" s="202">
        <v>0.22</v>
      </c>
      <c r="T62" s="202">
        <v>0</v>
      </c>
      <c r="U62" s="202">
        <v>8.17</v>
      </c>
      <c r="V62" s="202">
        <v>0.18</v>
      </c>
      <c r="W62" s="202">
        <v>0.3</v>
      </c>
      <c r="X62" s="202">
        <v>1.19</v>
      </c>
      <c r="Y62" s="202">
        <v>0</v>
      </c>
      <c r="Z62" s="202">
        <v>2.37</v>
      </c>
      <c r="AA62" s="202">
        <v>0</v>
      </c>
      <c r="AB62" s="202">
        <v>0</v>
      </c>
      <c r="AC62" s="202">
        <v>1.57</v>
      </c>
      <c r="AD62" s="202">
        <v>6.82</v>
      </c>
      <c r="AE62" s="202">
        <v>0</v>
      </c>
      <c r="AF62" s="202">
        <v>0</v>
      </c>
      <c r="AG62" s="202">
        <v>0</v>
      </c>
      <c r="AH62" s="202">
        <v>0</v>
      </c>
      <c r="AI62" s="202">
        <v>24.25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8.27</v>
      </c>
      <c r="D63" s="202">
        <v>2.4</v>
      </c>
      <c r="E63" s="202">
        <v>0</v>
      </c>
      <c r="F63" s="202">
        <v>0</v>
      </c>
      <c r="G63" s="202">
        <v>8.2799999999999994</v>
      </c>
      <c r="H63" s="202">
        <v>0</v>
      </c>
      <c r="I63" s="202">
        <v>21.16</v>
      </c>
      <c r="J63" s="202">
        <v>1.1100000000000001</v>
      </c>
      <c r="K63" s="202">
        <v>1.73</v>
      </c>
      <c r="L63" s="202">
        <v>2.1</v>
      </c>
      <c r="M63" s="202">
        <v>0</v>
      </c>
      <c r="N63" s="202">
        <v>1.02</v>
      </c>
      <c r="O63" s="202">
        <v>1.69</v>
      </c>
      <c r="P63" s="202">
        <v>2.2999999999999998</v>
      </c>
      <c r="Q63" s="202">
        <v>0.09</v>
      </c>
      <c r="R63" s="202">
        <v>0.36</v>
      </c>
      <c r="S63" s="202">
        <v>0.22</v>
      </c>
      <c r="T63" s="202">
        <v>0</v>
      </c>
      <c r="U63" s="202">
        <v>8.17</v>
      </c>
      <c r="V63" s="202">
        <v>0.18</v>
      </c>
      <c r="W63" s="202">
        <v>0.3</v>
      </c>
      <c r="X63" s="202">
        <v>1.19</v>
      </c>
      <c r="Y63" s="202">
        <v>0</v>
      </c>
      <c r="Z63" s="202">
        <v>2.37</v>
      </c>
      <c r="AA63" s="202">
        <v>0</v>
      </c>
      <c r="AB63" s="202">
        <v>0</v>
      </c>
      <c r="AC63" s="202">
        <v>1.57</v>
      </c>
      <c r="AD63" s="202">
        <v>6.82</v>
      </c>
      <c r="AE63" s="202">
        <v>0</v>
      </c>
      <c r="AF63" s="202">
        <v>0</v>
      </c>
      <c r="AG63" s="202">
        <v>0</v>
      </c>
      <c r="AH63" s="202">
        <v>0</v>
      </c>
      <c r="AI63" s="202">
        <v>23.36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8.27</v>
      </c>
      <c r="D64" s="202">
        <v>2.4</v>
      </c>
      <c r="E64" s="202">
        <v>0</v>
      </c>
      <c r="F64" s="202">
        <v>0</v>
      </c>
      <c r="G64" s="202">
        <v>8.2799999999999994</v>
      </c>
      <c r="H64" s="202">
        <v>0</v>
      </c>
      <c r="I64" s="202">
        <v>21.16</v>
      </c>
      <c r="J64" s="202">
        <v>1.1100000000000001</v>
      </c>
      <c r="K64" s="202">
        <v>1.73</v>
      </c>
      <c r="L64" s="202">
        <v>2.1</v>
      </c>
      <c r="M64" s="202">
        <v>0</v>
      </c>
      <c r="N64" s="202">
        <v>1.02</v>
      </c>
      <c r="O64" s="202">
        <v>1.69</v>
      </c>
      <c r="P64" s="202">
        <v>2.2999999999999998</v>
      </c>
      <c r="Q64" s="202">
        <v>0.09</v>
      </c>
      <c r="R64" s="202">
        <v>0.36</v>
      </c>
      <c r="S64" s="202">
        <v>0.22</v>
      </c>
      <c r="T64" s="202">
        <v>0</v>
      </c>
      <c r="U64" s="202">
        <v>8.17</v>
      </c>
      <c r="V64" s="202">
        <v>0.18</v>
      </c>
      <c r="W64" s="202">
        <v>0.3</v>
      </c>
      <c r="X64" s="202">
        <v>1.19</v>
      </c>
      <c r="Y64" s="202">
        <v>0</v>
      </c>
      <c r="Z64" s="202">
        <v>2.37</v>
      </c>
      <c r="AA64" s="202">
        <v>0</v>
      </c>
      <c r="AB64" s="202">
        <v>0</v>
      </c>
      <c r="AC64" s="202">
        <v>1.57</v>
      </c>
      <c r="AD64" s="202">
        <v>6.82</v>
      </c>
      <c r="AE64" s="202">
        <v>0</v>
      </c>
      <c r="AF64" s="202">
        <v>0</v>
      </c>
      <c r="AG64" s="202">
        <v>0</v>
      </c>
      <c r="AH64" s="202">
        <v>0</v>
      </c>
      <c r="AI64" s="202">
        <v>23.36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8.27</v>
      </c>
      <c r="D65" s="202">
        <v>2.4</v>
      </c>
      <c r="E65" s="202">
        <v>0</v>
      </c>
      <c r="F65" s="202">
        <v>0</v>
      </c>
      <c r="G65" s="202">
        <v>8.2799999999999994</v>
      </c>
      <c r="H65" s="202">
        <v>0</v>
      </c>
      <c r="I65" s="202">
        <v>21.16</v>
      </c>
      <c r="J65" s="202">
        <v>1.1100000000000001</v>
      </c>
      <c r="K65" s="202">
        <v>27.63</v>
      </c>
      <c r="L65" s="202">
        <v>46.25</v>
      </c>
      <c r="M65" s="202">
        <v>0</v>
      </c>
      <c r="N65" s="202">
        <v>1.02</v>
      </c>
      <c r="O65" s="202">
        <v>1.69</v>
      </c>
      <c r="P65" s="202">
        <v>2.2999999999999998</v>
      </c>
      <c r="Q65" s="202">
        <v>1.8</v>
      </c>
      <c r="R65" s="202">
        <v>5.94</v>
      </c>
      <c r="S65" s="202">
        <v>3.8</v>
      </c>
      <c r="T65" s="202">
        <v>0</v>
      </c>
      <c r="U65" s="202">
        <v>8.17</v>
      </c>
      <c r="V65" s="202">
        <v>0.18</v>
      </c>
      <c r="W65" s="202">
        <v>4.01</v>
      </c>
      <c r="X65" s="202">
        <v>17.47</v>
      </c>
      <c r="Y65" s="202">
        <v>0</v>
      </c>
      <c r="Z65" s="202">
        <v>9.07</v>
      </c>
      <c r="AA65" s="202">
        <v>0</v>
      </c>
      <c r="AB65" s="202">
        <v>0</v>
      </c>
      <c r="AC65" s="202">
        <v>1.57</v>
      </c>
      <c r="AD65" s="202">
        <v>6.82</v>
      </c>
      <c r="AE65" s="202">
        <v>0</v>
      </c>
      <c r="AF65" s="202">
        <v>0</v>
      </c>
      <c r="AG65" s="202">
        <v>0</v>
      </c>
      <c r="AH65" s="202">
        <v>0</v>
      </c>
      <c r="AI65" s="202">
        <v>23.36</v>
      </c>
      <c r="AJ65" s="202">
        <v>0</v>
      </c>
      <c r="AK65" s="202">
        <v>9.92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8.27</v>
      </c>
      <c r="D66" s="202">
        <v>2.4</v>
      </c>
      <c r="E66" s="202">
        <v>0</v>
      </c>
      <c r="F66" s="202">
        <v>0</v>
      </c>
      <c r="G66" s="202">
        <v>8.2799999999999994</v>
      </c>
      <c r="H66" s="202">
        <v>0</v>
      </c>
      <c r="I66" s="202">
        <v>21.16</v>
      </c>
      <c r="J66" s="202">
        <v>1.1100000000000001</v>
      </c>
      <c r="K66" s="202">
        <v>27.63</v>
      </c>
      <c r="L66" s="202">
        <v>46.25</v>
      </c>
      <c r="M66" s="202">
        <v>0</v>
      </c>
      <c r="N66" s="202">
        <v>1.02</v>
      </c>
      <c r="O66" s="202">
        <v>1.69</v>
      </c>
      <c r="P66" s="202">
        <v>2.2999999999999998</v>
      </c>
      <c r="Q66" s="202">
        <v>1.8</v>
      </c>
      <c r="R66" s="202">
        <v>5.94</v>
      </c>
      <c r="S66" s="202">
        <v>3.8</v>
      </c>
      <c r="T66" s="202">
        <v>0</v>
      </c>
      <c r="U66" s="202">
        <v>8.17</v>
      </c>
      <c r="V66" s="202">
        <v>0.18</v>
      </c>
      <c r="W66" s="202">
        <v>4.01</v>
      </c>
      <c r="X66" s="202">
        <v>17.47</v>
      </c>
      <c r="Y66" s="202">
        <v>0</v>
      </c>
      <c r="Z66" s="202">
        <v>9.07</v>
      </c>
      <c r="AA66" s="202">
        <v>0</v>
      </c>
      <c r="AB66" s="202">
        <v>0</v>
      </c>
      <c r="AC66" s="202">
        <v>1.57</v>
      </c>
      <c r="AD66" s="202">
        <v>6.82</v>
      </c>
      <c r="AE66" s="202">
        <v>0</v>
      </c>
      <c r="AF66" s="202">
        <v>0</v>
      </c>
      <c r="AG66" s="202">
        <v>0</v>
      </c>
      <c r="AH66" s="202">
        <v>0</v>
      </c>
      <c r="AI66" s="202">
        <v>23.36</v>
      </c>
      <c r="AJ66" s="202">
        <v>0</v>
      </c>
      <c r="AK66" s="202">
        <v>9.92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8.27</v>
      </c>
      <c r="D67" s="202">
        <v>2.4</v>
      </c>
      <c r="E67" s="202">
        <v>0</v>
      </c>
      <c r="F67" s="202">
        <v>0</v>
      </c>
      <c r="G67" s="202">
        <v>8.2799999999999994</v>
      </c>
      <c r="H67" s="202">
        <v>0</v>
      </c>
      <c r="I67" s="202">
        <v>21.16</v>
      </c>
      <c r="J67" s="202">
        <v>1.1100000000000001</v>
      </c>
      <c r="K67" s="202">
        <v>27.63</v>
      </c>
      <c r="L67" s="202">
        <v>46.25</v>
      </c>
      <c r="M67" s="202">
        <v>0</v>
      </c>
      <c r="N67" s="202">
        <v>1.02</v>
      </c>
      <c r="O67" s="202">
        <v>1.69</v>
      </c>
      <c r="P67" s="202">
        <v>2.2999999999999998</v>
      </c>
      <c r="Q67" s="202">
        <v>1.54</v>
      </c>
      <c r="R67" s="202">
        <v>5.94</v>
      </c>
      <c r="S67" s="202">
        <v>3.8</v>
      </c>
      <c r="T67" s="202">
        <v>0</v>
      </c>
      <c r="U67" s="202">
        <v>8.17</v>
      </c>
      <c r="V67" s="202">
        <v>0.18</v>
      </c>
      <c r="W67" s="202">
        <v>4.01</v>
      </c>
      <c r="X67" s="202">
        <v>17.47</v>
      </c>
      <c r="Y67" s="202">
        <v>0</v>
      </c>
      <c r="Z67" s="202">
        <v>37.82</v>
      </c>
      <c r="AA67" s="202">
        <v>0</v>
      </c>
      <c r="AB67" s="202">
        <v>0</v>
      </c>
      <c r="AC67" s="202">
        <v>0.7</v>
      </c>
      <c r="AD67" s="202">
        <v>6.82</v>
      </c>
      <c r="AE67" s="202">
        <v>0</v>
      </c>
      <c r="AF67" s="202">
        <v>0</v>
      </c>
      <c r="AG67" s="202">
        <v>0</v>
      </c>
      <c r="AH67" s="202">
        <v>0</v>
      </c>
      <c r="AI67" s="202">
        <v>5.33</v>
      </c>
      <c r="AJ67" s="202">
        <v>0</v>
      </c>
      <c r="AK67" s="202">
        <v>9.92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8.27</v>
      </c>
      <c r="D68" s="202">
        <v>2.4</v>
      </c>
      <c r="E68" s="202">
        <v>0</v>
      </c>
      <c r="F68" s="202">
        <v>0</v>
      </c>
      <c r="G68" s="202">
        <v>8.2799999999999994</v>
      </c>
      <c r="H68" s="202">
        <v>0</v>
      </c>
      <c r="I68" s="202">
        <v>21.16</v>
      </c>
      <c r="J68" s="202">
        <v>1.1100000000000001</v>
      </c>
      <c r="K68" s="202">
        <v>27.63</v>
      </c>
      <c r="L68" s="202">
        <v>46.25</v>
      </c>
      <c r="M68" s="202">
        <v>0</v>
      </c>
      <c r="N68" s="202">
        <v>1.02</v>
      </c>
      <c r="O68" s="202">
        <v>1.69</v>
      </c>
      <c r="P68" s="202">
        <v>2.2999999999999998</v>
      </c>
      <c r="Q68" s="202">
        <v>2.81</v>
      </c>
      <c r="R68" s="202">
        <v>5.94</v>
      </c>
      <c r="S68" s="202">
        <v>3.8</v>
      </c>
      <c r="T68" s="202">
        <v>0</v>
      </c>
      <c r="U68" s="202">
        <v>8.17</v>
      </c>
      <c r="V68" s="202">
        <v>0.18</v>
      </c>
      <c r="W68" s="202">
        <v>4.01</v>
      </c>
      <c r="X68" s="202">
        <v>17.47</v>
      </c>
      <c r="Y68" s="202">
        <v>0</v>
      </c>
      <c r="Z68" s="202">
        <v>37.82</v>
      </c>
      <c r="AA68" s="202">
        <v>0</v>
      </c>
      <c r="AB68" s="202">
        <v>0</v>
      </c>
      <c r="AC68" s="202">
        <v>0.7</v>
      </c>
      <c r="AD68" s="202">
        <v>6.82</v>
      </c>
      <c r="AE68" s="202">
        <v>0</v>
      </c>
      <c r="AF68" s="202">
        <v>0</v>
      </c>
      <c r="AG68" s="202">
        <v>0</v>
      </c>
      <c r="AH68" s="202">
        <v>0</v>
      </c>
      <c r="AI68" s="202">
        <v>5.33</v>
      </c>
      <c r="AJ68" s="202">
        <v>0</v>
      </c>
      <c r="AK68" s="202">
        <v>9.92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8.27</v>
      </c>
      <c r="D69" s="202">
        <v>2.4</v>
      </c>
      <c r="E69" s="202">
        <v>0</v>
      </c>
      <c r="F69" s="202">
        <v>0</v>
      </c>
      <c r="G69" s="202">
        <v>8.2799999999999994</v>
      </c>
      <c r="H69" s="202">
        <v>0</v>
      </c>
      <c r="I69" s="202">
        <v>21.16</v>
      </c>
      <c r="J69" s="202">
        <v>1.1100000000000001</v>
      </c>
      <c r="K69" s="202">
        <v>27.63</v>
      </c>
      <c r="L69" s="202">
        <v>43.62</v>
      </c>
      <c r="M69" s="202">
        <v>0</v>
      </c>
      <c r="N69" s="202">
        <v>1.02</v>
      </c>
      <c r="O69" s="202">
        <v>1.69</v>
      </c>
      <c r="P69" s="202">
        <v>2.29</v>
      </c>
      <c r="Q69" s="202">
        <v>2.46</v>
      </c>
      <c r="R69" s="202">
        <v>5.94</v>
      </c>
      <c r="S69" s="202">
        <v>3.8</v>
      </c>
      <c r="T69" s="202">
        <v>0</v>
      </c>
      <c r="U69" s="202">
        <v>8.17</v>
      </c>
      <c r="V69" s="202">
        <v>0.18</v>
      </c>
      <c r="W69" s="202">
        <v>4.01</v>
      </c>
      <c r="X69" s="202">
        <v>17.47</v>
      </c>
      <c r="Y69" s="202">
        <v>0</v>
      </c>
      <c r="Z69" s="202">
        <v>37.82</v>
      </c>
      <c r="AA69" s="202">
        <v>0</v>
      </c>
      <c r="AB69" s="202">
        <v>0</v>
      </c>
      <c r="AC69" s="202">
        <v>1.8</v>
      </c>
      <c r="AD69" s="202">
        <v>6.82</v>
      </c>
      <c r="AE69" s="202">
        <v>0</v>
      </c>
      <c r="AF69" s="202">
        <v>0</v>
      </c>
      <c r="AG69" s="202">
        <v>0</v>
      </c>
      <c r="AH69" s="202">
        <v>0</v>
      </c>
      <c r="AI69" s="202">
        <v>23.36</v>
      </c>
      <c r="AJ69" s="202">
        <v>0</v>
      </c>
      <c r="AK69" s="202">
        <v>8.4700000000000006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8.27</v>
      </c>
      <c r="D70" s="202">
        <v>2.4</v>
      </c>
      <c r="E70" s="202">
        <v>0</v>
      </c>
      <c r="F70" s="202">
        <v>0</v>
      </c>
      <c r="G70" s="202">
        <v>8.2799999999999994</v>
      </c>
      <c r="H70" s="202">
        <v>0</v>
      </c>
      <c r="I70" s="202">
        <v>21.16</v>
      </c>
      <c r="J70" s="202">
        <v>1.1100000000000001</v>
      </c>
      <c r="K70" s="202">
        <v>27.63</v>
      </c>
      <c r="L70" s="202">
        <v>39.07</v>
      </c>
      <c r="M70" s="202">
        <v>0</v>
      </c>
      <c r="N70" s="202">
        <v>1.02</v>
      </c>
      <c r="O70" s="202">
        <v>1.69</v>
      </c>
      <c r="P70" s="202">
        <v>2.29</v>
      </c>
      <c r="Q70" s="202">
        <v>2.88</v>
      </c>
      <c r="R70" s="202">
        <v>5.94</v>
      </c>
      <c r="S70" s="202">
        <v>3.8</v>
      </c>
      <c r="T70" s="202">
        <v>0</v>
      </c>
      <c r="U70" s="202">
        <v>8.17</v>
      </c>
      <c r="V70" s="202">
        <v>0.18</v>
      </c>
      <c r="W70" s="202">
        <v>4.01</v>
      </c>
      <c r="X70" s="202">
        <v>17.47</v>
      </c>
      <c r="Y70" s="202">
        <v>0</v>
      </c>
      <c r="Z70" s="202">
        <v>37.82</v>
      </c>
      <c r="AA70" s="202">
        <v>0</v>
      </c>
      <c r="AB70" s="202">
        <v>0</v>
      </c>
      <c r="AC70" s="202">
        <v>1.8</v>
      </c>
      <c r="AD70" s="202">
        <v>6.82</v>
      </c>
      <c r="AE70" s="202">
        <v>0</v>
      </c>
      <c r="AF70" s="202">
        <v>0</v>
      </c>
      <c r="AG70" s="202">
        <v>0</v>
      </c>
      <c r="AH70" s="202">
        <v>0</v>
      </c>
      <c r="AI70" s="202">
        <v>23.36</v>
      </c>
      <c r="AJ70" s="202">
        <v>0</v>
      </c>
      <c r="AK70" s="202">
        <v>8.4700000000000006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8.27</v>
      </c>
      <c r="D71" s="202">
        <v>2.4</v>
      </c>
      <c r="E71" s="202">
        <v>0</v>
      </c>
      <c r="F71" s="202">
        <v>0</v>
      </c>
      <c r="G71" s="202">
        <v>8.2799999999999994</v>
      </c>
      <c r="H71" s="202">
        <v>0</v>
      </c>
      <c r="I71" s="202">
        <v>21.16</v>
      </c>
      <c r="J71" s="202">
        <v>1.1100000000000001</v>
      </c>
      <c r="K71" s="202">
        <v>28.59</v>
      </c>
      <c r="L71" s="202">
        <v>17.89</v>
      </c>
      <c r="M71" s="202">
        <v>0</v>
      </c>
      <c r="N71" s="202">
        <v>1.02</v>
      </c>
      <c r="O71" s="202">
        <v>1.69</v>
      </c>
      <c r="P71" s="202">
        <v>2.29</v>
      </c>
      <c r="Q71" s="202">
        <v>4.57</v>
      </c>
      <c r="R71" s="202">
        <v>5.94</v>
      </c>
      <c r="S71" s="202">
        <v>3.8</v>
      </c>
      <c r="T71" s="202">
        <v>0</v>
      </c>
      <c r="U71" s="202">
        <v>8.17</v>
      </c>
      <c r="V71" s="202">
        <v>0.18</v>
      </c>
      <c r="W71" s="202">
        <v>4.01</v>
      </c>
      <c r="X71" s="202">
        <v>17.47</v>
      </c>
      <c r="Y71" s="202">
        <v>0</v>
      </c>
      <c r="Z71" s="202">
        <v>38.65</v>
      </c>
      <c r="AA71" s="202">
        <v>0</v>
      </c>
      <c r="AB71" s="202">
        <v>0</v>
      </c>
      <c r="AC71" s="202">
        <v>1.8</v>
      </c>
      <c r="AD71" s="202">
        <v>6.82</v>
      </c>
      <c r="AE71" s="202">
        <v>0</v>
      </c>
      <c r="AF71" s="202">
        <v>0</v>
      </c>
      <c r="AG71" s="202">
        <v>0</v>
      </c>
      <c r="AH71" s="202">
        <v>0</v>
      </c>
      <c r="AI71" s="202">
        <v>24.05</v>
      </c>
      <c r="AJ71" s="202">
        <v>0</v>
      </c>
      <c r="AK71" s="202">
        <v>8.4700000000000006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8.27</v>
      </c>
      <c r="D72" s="202">
        <v>2.4</v>
      </c>
      <c r="E72" s="202">
        <v>0</v>
      </c>
      <c r="F72" s="202">
        <v>0</v>
      </c>
      <c r="G72" s="202">
        <v>8.2799999999999994</v>
      </c>
      <c r="H72" s="202">
        <v>0</v>
      </c>
      <c r="I72" s="202">
        <v>21.16</v>
      </c>
      <c r="J72" s="202">
        <v>1.1100000000000001</v>
      </c>
      <c r="K72" s="202">
        <v>28.59</v>
      </c>
      <c r="L72" s="202">
        <v>19.82</v>
      </c>
      <c r="M72" s="202">
        <v>0</v>
      </c>
      <c r="N72" s="202">
        <v>1.02</v>
      </c>
      <c r="O72" s="202">
        <v>1.69</v>
      </c>
      <c r="P72" s="202">
        <v>2.29</v>
      </c>
      <c r="Q72" s="202">
        <v>4.57</v>
      </c>
      <c r="R72" s="202">
        <v>5.94</v>
      </c>
      <c r="S72" s="202">
        <v>3.8</v>
      </c>
      <c r="T72" s="202">
        <v>0</v>
      </c>
      <c r="U72" s="202">
        <v>8.17</v>
      </c>
      <c r="V72" s="202">
        <v>0.18</v>
      </c>
      <c r="W72" s="202">
        <v>4.01</v>
      </c>
      <c r="X72" s="202">
        <v>17.47</v>
      </c>
      <c r="Y72" s="202">
        <v>0</v>
      </c>
      <c r="Z72" s="202">
        <v>38.65</v>
      </c>
      <c r="AA72" s="202">
        <v>0</v>
      </c>
      <c r="AB72" s="202">
        <v>0</v>
      </c>
      <c r="AC72" s="202">
        <v>1.8</v>
      </c>
      <c r="AD72" s="202">
        <v>6.82</v>
      </c>
      <c r="AE72" s="202">
        <v>0</v>
      </c>
      <c r="AF72" s="202">
        <v>0</v>
      </c>
      <c r="AG72" s="202">
        <v>0</v>
      </c>
      <c r="AH72" s="202">
        <v>0</v>
      </c>
      <c r="AI72" s="202">
        <v>24.05</v>
      </c>
      <c r="AJ72" s="202">
        <v>0</v>
      </c>
      <c r="AK72" s="202">
        <v>8.4700000000000006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8.27</v>
      </c>
      <c r="D73" s="202">
        <v>2.4</v>
      </c>
      <c r="E73" s="202">
        <v>0</v>
      </c>
      <c r="F73" s="202">
        <v>0</v>
      </c>
      <c r="G73" s="202">
        <v>8.2799999999999994</v>
      </c>
      <c r="H73" s="202">
        <v>0</v>
      </c>
      <c r="I73" s="202">
        <v>21.44</v>
      </c>
      <c r="J73" s="202">
        <v>1.1100000000000001</v>
      </c>
      <c r="K73" s="202">
        <v>28.59</v>
      </c>
      <c r="L73" s="202">
        <v>19.82</v>
      </c>
      <c r="M73" s="202">
        <v>0</v>
      </c>
      <c r="N73" s="202">
        <v>1.02</v>
      </c>
      <c r="O73" s="202">
        <v>1.69</v>
      </c>
      <c r="P73" s="202">
        <v>2.29</v>
      </c>
      <c r="Q73" s="202">
        <v>4.57</v>
      </c>
      <c r="R73" s="202">
        <v>5.94</v>
      </c>
      <c r="S73" s="202">
        <v>3.8</v>
      </c>
      <c r="T73" s="202">
        <v>0</v>
      </c>
      <c r="U73" s="202">
        <v>8.17</v>
      </c>
      <c r="V73" s="202">
        <v>0.18</v>
      </c>
      <c r="W73" s="202">
        <v>4.01</v>
      </c>
      <c r="X73" s="202">
        <v>17.47</v>
      </c>
      <c r="Y73" s="202">
        <v>0</v>
      </c>
      <c r="Z73" s="202">
        <v>38.79</v>
      </c>
      <c r="AA73" s="202">
        <v>0</v>
      </c>
      <c r="AB73" s="202">
        <v>0</v>
      </c>
      <c r="AC73" s="202">
        <v>1.8</v>
      </c>
      <c r="AD73" s="202">
        <v>6.82</v>
      </c>
      <c r="AE73" s="202">
        <v>0</v>
      </c>
      <c r="AF73" s="202">
        <v>0</v>
      </c>
      <c r="AG73" s="202">
        <v>0</v>
      </c>
      <c r="AH73" s="202">
        <v>0</v>
      </c>
      <c r="AI73" s="202">
        <v>24.05</v>
      </c>
      <c r="AJ73" s="202">
        <v>0</v>
      </c>
      <c r="AK73" s="202">
        <v>9.92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8.27</v>
      </c>
      <c r="D74" s="202">
        <v>2.4</v>
      </c>
      <c r="E74" s="202">
        <v>0</v>
      </c>
      <c r="F74" s="202">
        <v>0</v>
      </c>
      <c r="G74" s="202">
        <v>8.2799999999999994</v>
      </c>
      <c r="H74" s="202">
        <v>0</v>
      </c>
      <c r="I74" s="202">
        <v>21.44</v>
      </c>
      <c r="J74" s="202">
        <v>1.1100000000000001</v>
      </c>
      <c r="K74" s="202">
        <v>1.73</v>
      </c>
      <c r="L74" s="202">
        <v>4.3600000000000003</v>
      </c>
      <c r="M74" s="202">
        <v>0</v>
      </c>
      <c r="N74" s="202">
        <v>1.02</v>
      </c>
      <c r="O74" s="202">
        <v>1.69</v>
      </c>
      <c r="P74" s="202">
        <v>2.29</v>
      </c>
      <c r="Q74" s="202">
        <v>4.57</v>
      </c>
      <c r="R74" s="202">
        <v>5.94</v>
      </c>
      <c r="S74" s="202">
        <v>3.8</v>
      </c>
      <c r="T74" s="202">
        <v>0</v>
      </c>
      <c r="U74" s="202">
        <v>8.17</v>
      </c>
      <c r="V74" s="202">
        <v>0.18</v>
      </c>
      <c r="W74" s="202">
        <v>0.3</v>
      </c>
      <c r="X74" s="202">
        <v>1.19</v>
      </c>
      <c r="Y74" s="202">
        <v>0</v>
      </c>
      <c r="Z74" s="202">
        <v>38.79</v>
      </c>
      <c r="AA74" s="202">
        <v>0</v>
      </c>
      <c r="AB74" s="202">
        <v>0</v>
      </c>
      <c r="AC74" s="202">
        <v>1.8</v>
      </c>
      <c r="AD74" s="202">
        <v>6.82</v>
      </c>
      <c r="AE74" s="202">
        <v>0</v>
      </c>
      <c r="AF74" s="202">
        <v>0</v>
      </c>
      <c r="AG74" s="202">
        <v>0</v>
      </c>
      <c r="AH74" s="202">
        <v>0</v>
      </c>
      <c r="AI74" s="202">
        <v>24.05</v>
      </c>
      <c r="AJ74" s="202">
        <v>0</v>
      </c>
      <c r="AK74" s="202">
        <v>9.92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8.27</v>
      </c>
      <c r="D75" s="202">
        <v>2.4</v>
      </c>
      <c r="E75" s="202">
        <v>0</v>
      </c>
      <c r="F75" s="202">
        <v>0</v>
      </c>
      <c r="G75" s="202">
        <v>8.2799999999999994</v>
      </c>
      <c r="H75" s="202">
        <v>0</v>
      </c>
      <c r="I75" s="202">
        <v>21.44</v>
      </c>
      <c r="J75" s="202">
        <v>1.1100000000000001</v>
      </c>
      <c r="K75" s="202">
        <v>1.73</v>
      </c>
      <c r="L75" s="202">
        <v>4.3600000000000003</v>
      </c>
      <c r="M75" s="202">
        <v>0</v>
      </c>
      <c r="N75" s="202">
        <v>1.02</v>
      </c>
      <c r="O75" s="202">
        <v>1.69</v>
      </c>
      <c r="P75" s="202">
        <v>2.29</v>
      </c>
      <c r="Q75" s="202">
        <v>4.57</v>
      </c>
      <c r="R75" s="202">
        <v>5.94</v>
      </c>
      <c r="S75" s="202">
        <v>3.8</v>
      </c>
      <c r="T75" s="202">
        <v>0</v>
      </c>
      <c r="U75" s="202">
        <v>8.17</v>
      </c>
      <c r="V75" s="202">
        <v>0.18</v>
      </c>
      <c r="W75" s="202">
        <v>0.3</v>
      </c>
      <c r="X75" s="202">
        <v>1.19</v>
      </c>
      <c r="Y75" s="202">
        <v>0</v>
      </c>
      <c r="Z75" s="202">
        <v>38.79</v>
      </c>
      <c r="AA75" s="202">
        <v>0</v>
      </c>
      <c r="AB75" s="202">
        <v>0</v>
      </c>
      <c r="AC75" s="202">
        <v>1.8</v>
      </c>
      <c r="AD75" s="202">
        <v>6.82</v>
      </c>
      <c r="AE75" s="202">
        <v>0</v>
      </c>
      <c r="AF75" s="202">
        <v>0</v>
      </c>
      <c r="AG75" s="202">
        <v>0</v>
      </c>
      <c r="AH75" s="202">
        <v>0</v>
      </c>
      <c r="AI75" s="202">
        <v>24.05</v>
      </c>
      <c r="AJ75" s="202">
        <v>0</v>
      </c>
      <c r="AK75" s="202">
        <v>9.92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8.27</v>
      </c>
      <c r="D76" s="202">
        <v>2.4</v>
      </c>
      <c r="E76" s="202">
        <v>0</v>
      </c>
      <c r="F76" s="202">
        <v>0</v>
      </c>
      <c r="G76" s="202">
        <v>8.2799999999999994</v>
      </c>
      <c r="H76" s="202">
        <v>0</v>
      </c>
      <c r="I76" s="202">
        <v>21.44</v>
      </c>
      <c r="J76" s="202">
        <v>1.1100000000000001</v>
      </c>
      <c r="K76" s="202">
        <v>1.73</v>
      </c>
      <c r="L76" s="202">
        <v>4.3600000000000003</v>
      </c>
      <c r="M76" s="202">
        <v>0</v>
      </c>
      <c r="N76" s="202">
        <v>1.02</v>
      </c>
      <c r="O76" s="202">
        <v>1.69</v>
      </c>
      <c r="P76" s="202">
        <v>2.29</v>
      </c>
      <c r="Q76" s="202">
        <v>4.57</v>
      </c>
      <c r="R76" s="202">
        <v>5.94</v>
      </c>
      <c r="S76" s="202">
        <v>3.8</v>
      </c>
      <c r="T76" s="202">
        <v>0</v>
      </c>
      <c r="U76" s="202">
        <v>8.17</v>
      </c>
      <c r="V76" s="202">
        <v>0.18</v>
      </c>
      <c r="W76" s="202">
        <v>0.3</v>
      </c>
      <c r="X76" s="202">
        <v>1.19</v>
      </c>
      <c r="Y76" s="202">
        <v>0</v>
      </c>
      <c r="Z76" s="202">
        <v>2.37</v>
      </c>
      <c r="AA76" s="202">
        <v>0</v>
      </c>
      <c r="AB76" s="202">
        <v>0</v>
      </c>
      <c r="AC76" s="202">
        <v>1.8</v>
      </c>
      <c r="AD76" s="202">
        <v>6.82</v>
      </c>
      <c r="AE76" s="202">
        <v>0</v>
      </c>
      <c r="AF76" s="202">
        <v>0</v>
      </c>
      <c r="AG76" s="202">
        <v>0</v>
      </c>
      <c r="AH76" s="202">
        <v>0</v>
      </c>
      <c r="AI76" s="202">
        <v>24.05</v>
      </c>
      <c r="AJ76" s="202">
        <v>0</v>
      </c>
      <c r="AK76" s="202">
        <v>9.92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8.27</v>
      </c>
      <c r="D77" s="202">
        <v>2.4</v>
      </c>
      <c r="E77" s="202">
        <v>0</v>
      </c>
      <c r="F77" s="202">
        <v>0</v>
      </c>
      <c r="G77" s="202">
        <v>8.2799999999999994</v>
      </c>
      <c r="H77" s="202">
        <v>0</v>
      </c>
      <c r="I77" s="202">
        <v>21.44</v>
      </c>
      <c r="J77" s="202">
        <v>1.1100000000000001</v>
      </c>
      <c r="K77" s="202">
        <v>1.73</v>
      </c>
      <c r="L77" s="202">
        <v>4.3600000000000003</v>
      </c>
      <c r="M77" s="202">
        <v>0</v>
      </c>
      <c r="N77" s="202">
        <v>1.02</v>
      </c>
      <c r="O77" s="202">
        <v>1.69</v>
      </c>
      <c r="P77" s="202">
        <v>2.29</v>
      </c>
      <c r="Q77" s="202">
        <v>0.19</v>
      </c>
      <c r="R77" s="202">
        <v>0.36</v>
      </c>
      <c r="S77" s="202">
        <v>0.22</v>
      </c>
      <c r="T77" s="202">
        <v>0</v>
      </c>
      <c r="U77" s="202">
        <v>8.17</v>
      </c>
      <c r="V77" s="202">
        <v>0.18</v>
      </c>
      <c r="W77" s="202">
        <v>0.3</v>
      </c>
      <c r="X77" s="202">
        <v>1.19</v>
      </c>
      <c r="Y77" s="202">
        <v>0</v>
      </c>
      <c r="Z77" s="202">
        <v>2.37</v>
      </c>
      <c r="AA77" s="202">
        <v>0</v>
      </c>
      <c r="AB77" s="202">
        <v>0</v>
      </c>
      <c r="AC77" s="202">
        <v>1.8</v>
      </c>
      <c r="AD77" s="202">
        <v>6.82</v>
      </c>
      <c r="AE77" s="202">
        <v>0</v>
      </c>
      <c r="AF77" s="202">
        <v>0</v>
      </c>
      <c r="AG77" s="202">
        <v>0</v>
      </c>
      <c r="AH77" s="202">
        <v>0</v>
      </c>
      <c r="AI77" s="202">
        <v>24.05</v>
      </c>
      <c r="AJ77" s="202">
        <v>0</v>
      </c>
      <c r="AK77" s="202">
        <v>9.92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8.27</v>
      </c>
      <c r="D78" s="202">
        <v>2.4</v>
      </c>
      <c r="E78" s="202">
        <v>0</v>
      </c>
      <c r="F78" s="202">
        <v>0</v>
      </c>
      <c r="G78" s="202">
        <v>8.2799999999999994</v>
      </c>
      <c r="H78" s="202">
        <v>0</v>
      </c>
      <c r="I78" s="202">
        <v>21.44</v>
      </c>
      <c r="J78" s="202">
        <v>1.1100000000000001</v>
      </c>
      <c r="K78" s="202">
        <v>1.73</v>
      </c>
      <c r="L78" s="202">
        <v>4.3600000000000003</v>
      </c>
      <c r="M78" s="202">
        <v>0</v>
      </c>
      <c r="N78" s="202">
        <v>1.02</v>
      </c>
      <c r="O78" s="202">
        <v>1.69</v>
      </c>
      <c r="P78" s="202">
        <v>2.29</v>
      </c>
      <c r="Q78" s="202">
        <v>0.19</v>
      </c>
      <c r="R78" s="202">
        <v>0.36</v>
      </c>
      <c r="S78" s="202">
        <v>0.22</v>
      </c>
      <c r="T78" s="202">
        <v>0</v>
      </c>
      <c r="U78" s="202">
        <v>8.17</v>
      </c>
      <c r="V78" s="202">
        <v>0.18</v>
      </c>
      <c r="W78" s="202">
        <v>0.3</v>
      </c>
      <c r="X78" s="202">
        <v>1.19</v>
      </c>
      <c r="Y78" s="202">
        <v>0</v>
      </c>
      <c r="Z78" s="202">
        <v>2.37</v>
      </c>
      <c r="AA78" s="202">
        <v>0</v>
      </c>
      <c r="AB78" s="202">
        <v>0</v>
      </c>
      <c r="AC78" s="202">
        <v>1.8</v>
      </c>
      <c r="AD78" s="202">
        <v>6.82</v>
      </c>
      <c r="AE78" s="202">
        <v>0</v>
      </c>
      <c r="AF78" s="202">
        <v>0</v>
      </c>
      <c r="AG78" s="202">
        <v>0</v>
      </c>
      <c r="AH78" s="202">
        <v>0</v>
      </c>
      <c r="AI78" s="202">
        <v>24.05</v>
      </c>
      <c r="AJ78" s="202">
        <v>0</v>
      </c>
      <c r="AK78" s="202">
        <v>9.92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8.27</v>
      </c>
      <c r="D79" s="202">
        <v>2.4</v>
      </c>
      <c r="E79" s="202">
        <v>0</v>
      </c>
      <c r="F79" s="202">
        <v>0</v>
      </c>
      <c r="G79" s="202">
        <v>8.2799999999999994</v>
      </c>
      <c r="H79" s="202">
        <v>0</v>
      </c>
      <c r="I79" s="202">
        <v>21.44</v>
      </c>
      <c r="J79" s="202">
        <v>1.1100000000000001</v>
      </c>
      <c r="K79" s="202">
        <v>1.73</v>
      </c>
      <c r="L79" s="202">
        <v>4.3600000000000003</v>
      </c>
      <c r="M79" s="202">
        <v>0</v>
      </c>
      <c r="N79" s="202">
        <v>1.02</v>
      </c>
      <c r="O79" s="202">
        <v>1.69</v>
      </c>
      <c r="P79" s="202">
        <v>2.29</v>
      </c>
      <c r="Q79" s="202">
        <v>0.19</v>
      </c>
      <c r="R79" s="202">
        <v>0.36</v>
      </c>
      <c r="S79" s="202">
        <v>0.22</v>
      </c>
      <c r="T79" s="202">
        <v>0</v>
      </c>
      <c r="U79" s="202">
        <v>8.17</v>
      </c>
      <c r="V79" s="202">
        <v>0.18</v>
      </c>
      <c r="W79" s="202">
        <v>0.3</v>
      </c>
      <c r="X79" s="202">
        <v>1.19</v>
      </c>
      <c r="Y79" s="202">
        <v>0</v>
      </c>
      <c r="Z79" s="202">
        <v>2.37</v>
      </c>
      <c r="AA79" s="202">
        <v>0</v>
      </c>
      <c r="AB79" s="202">
        <v>0</v>
      </c>
      <c r="AC79" s="202">
        <v>1.8</v>
      </c>
      <c r="AD79" s="202">
        <v>6.82</v>
      </c>
      <c r="AE79" s="202">
        <v>0</v>
      </c>
      <c r="AF79" s="202">
        <v>0</v>
      </c>
      <c r="AG79" s="202">
        <v>0</v>
      </c>
      <c r="AH79" s="202">
        <v>0</v>
      </c>
      <c r="AI79" s="202">
        <v>25.05</v>
      </c>
      <c r="AJ79" s="202">
        <v>0</v>
      </c>
      <c r="AK79" s="202">
        <v>9.92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8.27</v>
      </c>
      <c r="D80" s="202">
        <v>2.4</v>
      </c>
      <c r="E80" s="202">
        <v>0</v>
      </c>
      <c r="F80" s="202">
        <v>0</v>
      </c>
      <c r="G80" s="202">
        <v>8.2799999999999994</v>
      </c>
      <c r="H80" s="202">
        <v>0</v>
      </c>
      <c r="I80" s="202">
        <v>21.44</v>
      </c>
      <c r="J80" s="202">
        <v>1.1100000000000001</v>
      </c>
      <c r="K80" s="202">
        <v>1.73</v>
      </c>
      <c r="L80" s="202">
        <v>4.1500000000000004</v>
      </c>
      <c r="M80" s="202">
        <v>0</v>
      </c>
      <c r="N80" s="202">
        <v>1.02</v>
      </c>
      <c r="O80" s="202">
        <v>1.69</v>
      </c>
      <c r="P80" s="202">
        <v>2.29</v>
      </c>
      <c r="Q80" s="202">
        <v>0.19</v>
      </c>
      <c r="R80" s="202">
        <v>0.36</v>
      </c>
      <c r="S80" s="202">
        <v>0.22</v>
      </c>
      <c r="T80" s="202">
        <v>0</v>
      </c>
      <c r="U80" s="202">
        <v>8.17</v>
      </c>
      <c r="V80" s="202">
        <v>0.18</v>
      </c>
      <c r="W80" s="202">
        <v>0.3</v>
      </c>
      <c r="X80" s="202">
        <v>1.19</v>
      </c>
      <c r="Y80" s="202">
        <v>0</v>
      </c>
      <c r="Z80" s="202">
        <v>2.37</v>
      </c>
      <c r="AA80" s="202">
        <v>0</v>
      </c>
      <c r="AB80" s="202">
        <v>0</v>
      </c>
      <c r="AC80" s="202">
        <v>1.8</v>
      </c>
      <c r="AD80" s="202">
        <v>6.82</v>
      </c>
      <c r="AE80" s="202">
        <v>0</v>
      </c>
      <c r="AF80" s="202">
        <v>0</v>
      </c>
      <c r="AG80" s="202">
        <v>0</v>
      </c>
      <c r="AH80" s="202">
        <v>0</v>
      </c>
      <c r="AI80" s="202">
        <v>24.05</v>
      </c>
      <c r="AJ80" s="202">
        <v>0</v>
      </c>
      <c r="AK80" s="202">
        <v>9.92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8.27</v>
      </c>
      <c r="D81" s="202">
        <v>2.4</v>
      </c>
      <c r="E81" s="202">
        <v>0</v>
      </c>
      <c r="F81" s="202">
        <v>0</v>
      </c>
      <c r="G81" s="202">
        <v>8.2799999999999994</v>
      </c>
      <c r="H81" s="202">
        <v>0</v>
      </c>
      <c r="I81" s="202">
        <v>21.44</v>
      </c>
      <c r="J81" s="202">
        <v>1.1100000000000001</v>
      </c>
      <c r="K81" s="202">
        <v>1.73</v>
      </c>
      <c r="L81" s="202">
        <v>4.1500000000000004</v>
      </c>
      <c r="M81" s="202">
        <v>0</v>
      </c>
      <c r="N81" s="202">
        <v>1.02</v>
      </c>
      <c r="O81" s="202">
        <v>1.69</v>
      </c>
      <c r="P81" s="202">
        <v>2.29</v>
      </c>
      <c r="Q81" s="202">
        <v>0.19</v>
      </c>
      <c r="R81" s="202">
        <v>0.36</v>
      </c>
      <c r="S81" s="202">
        <v>0.22</v>
      </c>
      <c r="T81" s="202">
        <v>0</v>
      </c>
      <c r="U81" s="202">
        <v>8.17</v>
      </c>
      <c r="V81" s="202">
        <v>0.18</v>
      </c>
      <c r="W81" s="202">
        <v>0.3</v>
      </c>
      <c r="X81" s="202">
        <v>1.19</v>
      </c>
      <c r="Y81" s="202">
        <v>0</v>
      </c>
      <c r="Z81" s="202">
        <v>2.37</v>
      </c>
      <c r="AA81" s="202">
        <v>0</v>
      </c>
      <c r="AB81" s="202">
        <v>0</v>
      </c>
      <c r="AC81" s="202">
        <v>1.8</v>
      </c>
      <c r="AD81" s="202">
        <v>6.82</v>
      </c>
      <c r="AE81" s="202">
        <v>0</v>
      </c>
      <c r="AF81" s="202">
        <v>0</v>
      </c>
      <c r="AG81" s="202">
        <v>0</v>
      </c>
      <c r="AH81" s="202">
        <v>0</v>
      </c>
      <c r="AI81" s="202">
        <v>24.05</v>
      </c>
      <c r="AJ81" s="202">
        <v>0</v>
      </c>
      <c r="AK81" s="202">
        <v>9.92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8.27</v>
      </c>
      <c r="D82" s="202">
        <v>2.4</v>
      </c>
      <c r="E82" s="202">
        <v>0</v>
      </c>
      <c r="F82" s="202">
        <v>0</v>
      </c>
      <c r="G82" s="202">
        <v>8.2799999999999994</v>
      </c>
      <c r="H82" s="202">
        <v>0</v>
      </c>
      <c r="I82" s="202">
        <v>21.44</v>
      </c>
      <c r="J82" s="202">
        <v>1.1100000000000001</v>
      </c>
      <c r="K82" s="202">
        <v>1.73</v>
      </c>
      <c r="L82" s="202">
        <v>4.1500000000000004</v>
      </c>
      <c r="M82" s="202">
        <v>0</v>
      </c>
      <c r="N82" s="202">
        <v>1.02</v>
      </c>
      <c r="O82" s="202">
        <v>1.69</v>
      </c>
      <c r="P82" s="202">
        <v>2.29</v>
      </c>
      <c r="Q82" s="202">
        <v>0.19</v>
      </c>
      <c r="R82" s="202">
        <v>0.36</v>
      </c>
      <c r="S82" s="202">
        <v>0.22</v>
      </c>
      <c r="T82" s="202">
        <v>0</v>
      </c>
      <c r="U82" s="202">
        <v>8.17</v>
      </c>
      <c r="V82" s="202">
        <v>0.18</v>
      </c>
      <c r="W82" s="202">
        <v>0.3</v>
      </c>
      <c r="X82" s="202">
        <v>1.19</v>
      </c>
      <c r="Y82" s="202">
        <v>0</v>
      </c>
      <c r="Z82" s="202">
        <v>2.37</v>
      </c>
      <c r="AA82" s="202">
        <v>0</v>
      </c>
      <c r="AB82" s="202">
        <v>0</v>
      </c>
      <c r="AC82" s="202">
        <v>1.8</v>
      </c>
      <c r="AD82" s="202">
        <v>6.82</v>
      </c>
      <c r="AE82" s="202">
        <v>0</v>
      </c>
      <c r="AF82" s="202">
        <v>0</v>
      </c>
      <c r="AG82" s="202">
        <v>0</v>
      </c>
      <c r="AH82" s="202">
        <v>0</v>
      </c>
      <c r="AI82" s="202">
        <v>24.05</v>
      </c>
      <c r="AJ82" s="202">
        <v>0</v>
      </c>
      <c r="AK82" s="202">
        <v>9.92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8.27</v>
      </c>
      <c r="D83" s="202">
        <v>2.4</v>
      </c>
      <c r="E83" s="202">
        <v>0</v>
      </c>
      <c r="F83" s="202">
        <v>8.2799999999999994</v>
      </c>
      <c r="G83" s="202">
        <v>0</v>
      </c>
      <c r="H83" s="202">
        <v>0</v>
      </c>
      <c r="I83" s="202">
        <v>21.44</v>
      </c>
      <c r="J83" s="202">
        <v>1.1100000000000001</v>
      </c>
      <c r="K83" s="202">
        <v>1.73</v>
      </c>
      <c r="L83" s="202">
        <v>4.1500000000000004</v>
      </c>
      <c r="M83" s="202">
        <v>0</v>
      </c>
      <c r="N83" s="202">
        <v>1.02</v>
      </c>
      <c r="O83" s="202">
        <v>1.69</v>
      </c>
      <c r="P83" s="202">
        <v>2.29</v>
      </c>
      <c r="Q83" s="202">
        <v>0.19</v>
      </c>
      <c r="R83" s="202">
        <v>0.36</v>
      </c>
      <c r="S83" s="202">
        <v>0.22</v>
      </c>
      <c r="T83" s="202">
        <v>0</v>
      </c>
      <c r="U83" s="202">
        <v>8.17</v>
      </c>
      <c r="V83" s="202">
        <v>0.18</v>
      </c>
      <c r="W83" s="202">
        <v>0.3</v>
      </c>
      <c r="X83" s="202">
        <v>1.19</v>
      </c>
      <c r="Y83" s="202">
        <v>0</v>
      </c>
      <c r="Z83" s="202">
        <v>2.37</v>
      </c>
      <c r="AA83" s="202">
        <v>0</v>
      </c>
      <c r="AB83" s="202">
        <v>0</v>
      </c>
      <c r="AC83" s="202">
        <v>1.8</v>
      </c>
      <c r="AD83" s="202">
        <v>6.82</v>
      </c>
      <c r="AE83" s="202">
        <v>0</v>
      </c>
      <c r="AF83" s="202">
        <v>0</v>
      </c>
      <c r="AG83" s="202">
        <v>0</v>
      </c>
      <c r="AH83" s="202">
        <v>0</v>
      </c>
      <c r="AI83" s="202">
        <v>24.05</v>
      </c>
      <c r="AJ83" s="202">
        <v>0</v>
      </c>
      <c r="AK83" s="202">
        <v>9.92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8.27</v>
      </c>
      <c r="D84" s="202">
        <v>2.4</v>
      </c>
      <c r="E84" s="202">
        <v>0</v>
      </c>
      <c r="F84" s="202">
        <v>8.2799999999999994</v>
      </c>
      <c r="G84" s="202">
        <v>0</v>
      </c>
      <c r="H84" s="202">
        <v>0</v>
      </c>
      <c r="I84" s="202">
        <v>21.44</v>
      </c>
      <c r="J84" s="202">
        <v>1.1100000000000001</v>
      </c>
      <c r="K84" s="202">
        <v>1.73</v>
      </c>
      <c r="L84" s="202">
        <v>4.1500000000000004</v>
      </c>
      <c r="M84" s="202">
        <v>0</v>
      </c>
      <c r="N84" s="202">
        <v>1.02</v>
      </c>
      <c r="O84" s="202">
        <v>1.69</v>
      </c>
      <c r="P84" s="202">
        <v>2.29</v>
      </c>
      <c r="Q84" s="202">
        <v>0.19</v>
      </c>
      <c r="R84" s="202">
        <v>0.36</v>
      </c>
      <c r="S84" s="202">
        <v>0.22</v>
      </c>
      <c r="T84" s="202">
        <v>0</v>
      </c>
      <c r="U84" s="202">
        <v>8.17</v>
      </c>
      <c r="V84" s="202">
        <v>0.18</v>
      </c>
      <c r="W84" s="202">
        <v>0.3</v>
      </c>
      <c r="X84" s="202">
        <v>1.19</v>
      </c>
      <c r="Y84" s="202">
        <v>0</v>
      </c>
      <c r="Z84" s="202">
        <v>2.37</v>
      </c>
      <c r="AA84" s="202">
        <v>0</v>
      </c>
      <c r="AB84" s="202">
        <v>0</v>
      </c>
      <c r="AC84" s="202">
        <v>1.8</v>
      </c>
      <c r="AD84" s="202">
        <v>6.82</v>
      </c>
      <c r="AE84" s="202">
        <v>0</v>
      </c>
      <c r="AF84" s="202">
        <v>0</v>
      </c>
      <c r="AG84" s="202">
        <v>0</v>
      </c>
      <c r="AH84" s="202">
        <v>0</v>
      </c>
      <c r="AI84" s="202">
        <v>24.05</v>
      </c>
      <c r="AJ84" s="202">
        <v>0</v>
      </c>
      <c r="AK84" s="202">
        <v>9.92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8.27</v>
      </c>
      <c r="D85" s="202">
        <v>2.4</v>
      </c>
      <c r="E85" s="202">
        <v>0</v>
      </c>
      <c r="F85" s="202">
        <v>8.2799999999999994</v>
      </c>
      <c r="G85" s="202">
        <v>0</v>
      </c>
      <c r="H85" s="202">
        <v>0</v>
      </c>
      <c r="I85" s="202">
        <v>21.44</v>
      </c>
      <c r="J85" s="202">
        <v>1.1100000000000001</v>
      </c>
      <c r="K85" s="202">
        <v>1.73</v>
      </c>
      <c r="L85" s="202">
        <v>4.1500000000000004</v>
      </c>
      <c r="M85" s="202">
        <v>0</v>
      </c>
      <c r="N85" s="202">
        <v>1.02</v>
      </c>
      <c r="O85" s="202">
        <v>1.69</v>
      </c>
      <c r="P85" s="202">
        <v>2.29</v>
      </c>
      <c r="Q85" s="202">
        <v>0.19</v>
      </c>
      <c r="R85" s="202">
        <v>0.36</v>
      </c>
      <c r="S85" s="202">
        <v>0.22</v>
      </c>
      <c r="T85" s="202">
        <v>0</v>
      </c>
      <c r="U85" s="202">
        <v>8.17</v>
      </c>
      <c r="V85" s="202">
        <v>0.18</v>
      </c>
      <c r="W85" s="202">
        <v>0.27</v>
      </c>
      <c r="X85" s="202">
        <v>1.19</v>
      </c>
      <c r="Y85" s="202">
        <v>0</v>
      </c>
      <c r="Z85" s="202">
        <v>2.37</v>
      </c>
      <c r="AA85" s="202">
        <v>0</v>
      </c>
      <c r="AB85" s="202">
        <v>0</v>
      </c>
      <c r="AC85" s="202">
        <v>1.8</v>
      </c>
      <c r="AD85" s="202">
        <v>6.82</v>
      </c>
      <c r="AE85" s="202">
        <v>0</v>
      </c>
      <c r="AF85" s="202">
        <v>0</v>
      </c>
      <c r="AG85" s="202">
        <v>0</v>
      </c>
      <c r="AH85" s="202">
        <v>0</v>
      </c>
      <c r="AI85" s="202">
        <v>25.05</v>
      </c>
      <c r="AJ85" s="202">
        <v>0</v>
      </c>
      <c r="AK85" s="202">
        <v>10.99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8.27</v>
      </c>
      <c r="D86" s="202">
        <v>2.4</v>
      </c>
      <c r="E86" s="202">
        <v>0</v>
      </c>
      <c r="F86" s="202">
        <v>8.2799999999999994</v>
      </c>
      <c r="G86" s="202">
        <v>0</v>
      </c>
      <c r="H86" s="202">
        <v>0</v>
      </c>
      <c r="I86" s="202">
        <v>21.44</v>
      </c>
      <c r="J86" s="202">
        <v>1.1100000000000001</v>
      </c>
      <c r="K86" s="202">
        <v>1.73</v>
      </c>
      <c r="L86" s="202">
        <v>4.1500000000000004</v>
      </c>
      <c r="M86" s="202">
        <v>0</v>
      </c>
      <c r="N86" s="202">
        <v>1.02</v>
      </c>
      <c r="O86" s="202">
        <v>1.69</v>
      </c>
      <c r="P86" s="202">
        <v>2.29</v>
      </c>
      <c r="Q86" s="202">
        <v>0.19</v>
      </c>
      <c r="R86" s="202">
        <v>0.36</v>
      </c>
      <c r="S86" s="202">
        <v>0.22</v>
      </c>
      <c r="T86" s="202">
        <v>0</v>
      </c>
      <c r="U86" s="202">
        <v>8.17</v>
      </c>
      <c r="V86" s="202">
        <v>0.18</v>
      </c>
      <c r="W86" s="202">
        <v>0.27</v>
      </c>
      <c r="X86" s="202">
        <v>1.19</v>
      </c>
      <c r="Y86" s="202">
        <v>0</v>
      </c>
      <c r="Z86" s="202">
        <v>2.37</v>
      </c>
      <c r="AA86" s="202">
        <v>0</v>
      </c>
      <c r="AB86" s="202">
        <v>0</v>
      </c>
      <c r="AC86" s="202">
        <v>1.8</v>
      </c>
      <c r="AD86" s="202">
        <v>6.82</v>
      </c>
      <c r="AE86" s="202">
        <v>0</v>
      </c>
      <c r="AF86" s="202">
        <v>0</v>
      </c>
      <c r="AG86" s="202">
        <v>0</v>
      </c>
      <c r="AH86" s="202">
        <v>0</v>
      </c>
      <c r="AI86" s="202">
        <v>24.05</v>
      </c>
      <c r="AJ86" s="202">
        <v>0</v>
      </c>
      <c r="AK86" s="202">
        <v>9.92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8.27</v>
      </c>
      <c r="D87" s="202">
        <v>2.4</v>
      </c>
      <c r="E87" s="202">
        <v>0</v>
      </c>
      <c r="F87" s="202">
        <v>8.2799999999999994</v>
      </c>
      <c r="G87" s="202">
        <v>0</v>
      </c>
      <c r="H87" s="202">
        <v>0</v>
      </c>
      <c r="I87" s="202">
        <v>21.44</v>
      </c>
      <c r="J87" s="202">
        <v>1.1100000000000001</v>
      </c>
      <c r="K87" s="202">
        <v>1.73</v>
      </c>
      <c r="L87" s="202">
        <v>4.1500000000000004</v>
      </c>
      <c r="M87" s="202">
        <v>0</v>
      </c>
      <c r="N87" s="202">
        <v>1.02</v>
      </c>
      <c r="O87" s="202">
        <v>1.69</v>
      </c>
      <c r="P87" s="202">
        <v>2.29</v>
      </c>
      <c r="Q87" s="202">
        <v>0.19</v>
      </c>
      <c r="R87" s="202">
        <v>0.36</v>
      </c>
      <c r="S87" s="202">
        <v>0.22</v>
      </c>
      <c r="T87" s="202">
        <v>0</v>
      </c>
      <c r="U87" s="202">
        <v>8.17</v>
      </c>
      <c r="V87" s="202">
        <v>0.18</v>
      </c>
      <c r="W87" s="202">
        <v>0.26</v>
      </c>
      <c r="X87" s="202">
        <v>1.19</v>
      </c>
      <c r="Y87" s="202">
        <v>0</v>
      </c>
      <c r="Z87" s="202">
        <v>2.37</v>
      </c>
      <c r="AA87" s="202">
        <v>0</v>
      </c>
      <c r="AB87" s="202">
        <v>0</v>
      </c>
      <c r="AC87" s="202">
        <v>1.8</v>
      </c>
      <c r="AD87" s="202">
        <v>6.82</v>
      </c>
      <c r="AE87" s="202">
        <v>0</v>
      </c>
      <c r="AF87" s="202">
        <v>0</v>
      </c>
      <c r="AG87" s="202">
        <v>0</v>
      </c>
      <c r="AH87" s="202">
        <v>0</v>
      </c>
      <c r="AI87" s="202">
        <v>24.05</v>
      </c>
      <c r="AJ87" s="202">
        <v>0</v>
      </c>
      <c r="AK87" s="202">
        <v>9.92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8.27</v>
      </c>
      <c r="D88" s="202">
        <v>2.4</v>
      </c>
      <c r="E88" s="202">
        <v>0</v>
      </c>
      <c r="F88" s="202">
        <v>8.2799999999999994</v>
      </c>
      <c r="G88" s="202">
        <v>0</v>
      </c>
      <c r="H88" s="202">
        <v>0</v>
      </c>
      <c r="I88" s="202">
        <v>21.44</v>
      </c>
      <c r="J88" s="202">
        <v>1.1100000000000001</v>
      </c>
      <c r="K88" s="202">
        <v>1.73</v>
      </c>
      <c r="L88" s="202">
        <v>4.1500000000000004</v>
      </c>
      <c r="M88" s="202">
        <v>0</v>
      </c>
      <c r="N88" s="202">
        <v>1.02</v>
      </c>
      <c r="O88" s="202">
        <v>1.69</v>
      </c>
      <c r="P88" s="202">
        <v>2.29</v>
      </c>
      <c r="Q88" s="202">
        <v>0.19</v>
      </c>
      <c r="R88" s="202">
        <v>0.36</v>
      </c>
      <c r="S88" s="202">
        <v>0.22</v>
      </c>
      <c r="T88" s="202">
        <v>0</v>
      </c>
      <c r="U88" s="202">
        <v>8.17</v>
      </c>
      <c r="V88" s="202">
        <v>0.18</v>
      </c>
      <c r="W88" s="202">
        <v>0.26</v>
      </c>
      <c r="X88" s="202">
        <v>1.19</v>
      </c>
      <c r="Y88" s="202">
        <v>0</v>
      </c>
      <c r="Z88" s="202">
        <v>2.37</v>
      </c>
      <c r="AA88" s="202">
        <v>0</v>
      </c>
      <c r="AB88" s="202">
        <v>0</v>
      </c>
      <c r="AC88" s="202">
        <v>1.8</v>
      </c>
      <c r="AD88" s="202">
        <v>6.82</v>
      </c>
      <c r="AE88" s="202">
        <v>0</v>
      </c>
      <c r="AF88" s="202">
        <v>0</v>
      </c>
      <c r="AG88" s="202">
        <v>0</v>
      </c>
      <c r="AH88" s="202">
        <v>0</v>
      </c>
      <c r="AI88" s="202">
        <v>24.05</v>
      </c>
      <c r="AJ88" s="202">
        <v>0</v>
      </c>
      <c r="AK88" s="202">
        <v>9.92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8.27</v>
      </c>
      <c r="D89" s="202">
        <v>2.4</v>
      </c>
      <c r="E89" s="202">
        <v>0</v>
      </c>
      <c r="F89" s="202">
        <v>8.2799999999999994</v>
      </c>
      <c r="G89" s="202">
        <v>0</v>
      </c>
      <c r="H89" s="202">
        <v>0</v>
      </c>
      <c r="I89" s="202">
        <v>21.44</v>
      </c>
      <c r="J89" s="202">
        <v>1.1100000000000001</v>
      </c>
      <c r="K89" s="202">
        <v>1.73</v>
      </c>
      <c r="L89" s="202">
        <v>4.1500000000000004</v>
      </c>
      <c r="M89" s="202">
        <v>0</v>
      </c>
      <c r="N89" s="202">
        <v>1.02</v>
      </c>
      <c r="O89" s="202">
        <v>1.69</v>
      </c>
      <c r="P89" s="202">
        <v>2.29</v>
      </c>
      <c r="Q89" s="202">
        <v>0.19</v>
      </c>
      <c r="R89" s="202">
        <v>0.36</v>
      </c>
      <c r="S89" s="202">
        <v>0.22</v>
      </c>
      <c r="T89" s="202">
        <v>0</v>
      </c>
      <c r="U89" s="202">
        <v>8.17</v>
      </c>
      <c r="V89" s="202">
        <v>0.18</v>
      </c>
      <c r="W89" s="202">
        <v>0.26</v>
      </c>
      <c r="X89" s="202">
        <v>1.19</v>
      </c>
      <c r="Y89" s="202">
        <v>0</v>
      </c>
      <c r="Z89" s="202">
        <v>2.37</v>
      </c>
      <c r="AA89" s="202">
        <v>0</v>
      </c>
      <c r="AB89" s="202">
        <v>0</v>
      </c>
      <c r="AC89" s="202">
        <v>1.8</v>
      </c>
      <c r="AD89" s="202">
        <v>6.82</v>
      </c>
      <c r="AE89" s="202">
        <v>0</v>
      </c>
      <c r="AF89" s="202">
        <v>0</v>
      </c>
      <c r="AG89" s="202">
        <v>0</v>
      </c>
      <c r="AH89" s="202">
        <v>0</v>
      </c>
      <c r="AI89" s="202">
        <v>24.05</v>
      </c>
      <c r="AJ89" s="202">
        <v>0</v>
      </c>
      <c r="AK89" s="202">
        <v>9.92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8.27</v>
      </c>
      <c r="D90" s="202">
        <v>2.4</v>
      </c>
      <c r="E90" s="202">
        <v>0</v>
      </c>
      <c r="F90" s="202">
        <v>8.2799999999999994</v>
      </c>
      <c r="G90" s="202">
        <v>0</v>
      </c>
      <c r="H90" s="202">
        <v>0</v>
      </c>
      <c r="I90" s="202">
        <v>21.44</v>
      </c>
      <c r="J90" s="202">
        <v>1.1100000000000001</v>
      </c>
      <c r="K90" s="202">
        <v>1.73</v>
      </c>
      <c r="L90" s="202">
        <v>4.1500000000000004</v>
      </c>
      <c r="M90" s="202">
        <v>0</v>
      </c>
      <c r="N90" s="202">
        <v>1.02</v>
      </c>
      <c r="O90" s="202">
        <v>1.69</v>
      </c>
      <c r="P90" s="202">
        <v>2.29</v>
      </c>
      <c r="Q90" s="202">
        <v>0.19</v>
      </c>
      <c r="R90" s="202">
        <v>0.36</v>
      </c>
      <c r="S90" s="202">
        <v>0.22</v>
      </c>
      <c r="T90" s="202">
        <v>0</v>
      </c>
      <c r="U90" s="202">
        <v>8.17</v>
      </c>
      <c r="V90" s="202">
        <v>0.18</v>
      </c>
      <c r="W90" s="202">
        <v>0.26</v>
      </c>
      <c r="X90" s="202">
        <v>1.19</v>
      </c>
      <c r="Y90" s="202">
        <v>0</v>
      </c>
      <c r="Z90" s="202">
        <v>2.37</v>
      </c>
      <c r="AA90" s="202">
        <v>0</v>
      </c>
      <c r="AB90" s="202">
        <v>0</v>
      </c>
      <c r="AC90" s="202">
        <v>1.8</v>
      </c>
      <c r="AD90" s="202">
        <v>6.82</v>
      </c>
      <c r="AE90" s="202">
        <v>0</v>
      </c>
      <c r="AF90" s="202">
        <v>0</v>
      </c>
      <c r="AG90" s="202">
        <v>0</v>
      </c>
      <c r="AH90" s="202">
        <v>0</v>
      </c>
      <c r="AI90" s="202">
        <v>25.05</v>
      </c>
      <c r="AJ90" s="202">
        <v>0</v>
      </c>
      <c r="AK90" s="202">
        <v>10.73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8.27</v>
      </c>
      <c r="D91" s="202">
        <v>2.4</v>
      </c>
      <c r="E91" s="202">
        <v>0</v>
      </c>
      <c r="F91" s="202">
        <v>8.2799999999999994</v>
      </c>
      <c r="G91" s="202">
        <v>0</v>
      </c>
      <c r="H91" s="202">
        <v>0</v>
      </c>
      <c r="I91" s="202">
        <v>21.44</v>
      </c>
      <c r="J91" s="202">
        <v>1.1100000000000001</v>
      </c>
      <c r="K91" s="202">
        <v>1.73</v>
      </c>
      <c r="L91" s="202">
        <v>4.3600000000000003</v>
      </c>
      <c r="M91" s="202">
        <v>0</v>
      </c>
      <c r="N91" s="202">
        <v>1.02</v>
      </c>
      <c r="O91" s="202">
        <v>1.69</v>
      </c>
      <c r="P91" s="202">
        <v>2.29</v>
      </c>
      <c r="Q91" s="202">
        <v>0.19</v>
      </c>
      <c r="R91" s="202">
        <v>0.36</v>
      </c>
      <c r="S91" s="202">
        <v>0.22</v>
      </c>
      <c r="T91" s="202">
        <v>0</v>
      </c>
      <c r="U91" s="202">
        <v>8.17</v>
      </c>
      <c r="V91" s="202">
        <v>0.18</v>
      </c>
      <c r="W91" s="202">
        <v>0.26</v>
      </c>
      <c r="X91" s="202">
        <v>1.19</v>
      </c>
      <c r="Y91" s="202">
        <v>0</v>
      </c>
      <c r="Z91" s="202">
        <v>2.37</v>
      </c>
      <c r="AA91" s="202">
        <v>0</v>
      </c>
      <c r="AB91" s="202">
        <v>0</v>
      </c>
      <c r="AC91" s="202">
        <v>1.8</v>
      </c>
      <c r="AD91" s="202">
        <v>6.82</v>
      </c>
      <c r="AE91" s="202">
        <v>0</v>
      </c>
      <c r="AF91" s="202">
        <v>0</v>
      </c>
      <c r="AG91" s="202">
        <v>0</v>
      </c>
      <c r="AH91" s="202">
        <v>0</v>
      </c>
      <c r="AI91" s="202">
        <v>25.19</v>
      </c>
      <c r="AJ91" s="202">
        <v>0</v>
      </c>
      <c r="AK91" s="202">
        <v>11.1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8.27</v>
      </c>
      <c r="D92" s="202">
        <v>2.4</v>
      </c>
      <c r="E92" s="202">
        <v>0</v>
      </c>
      <c r="F92" s="202">
        <v>8.2799999999999994</v>
      </c>
      <c r="G92" s="202">
        <v>0</v>
      </c>
      <c r="H92" s="202">
        <v>0</v>
      </c>
      <c r="I92" s="202">
        <v>21.44</v>
      </c>
      <c r="J92" s="202">
        <v>1.1100000000000001</v>
      </c>
      <c r="K92" s="202">
        <v>1.73</v>
      </c>
      <c r="L92" s="202">
        <v>4.3600000000000003</v>
      </c>
      <c r="M92" s="202">
        <v>0</v>
      </c>
      <c r="N92" s="202">
        <v>1.02</v>
      </c>
      <c r="O92" s="202">
        <v>1.69</v>
      </c>
      <c r="P92" s="202">
        <v>2.29</v>
      </c>
      <c r="Q92" s="202">
        <v>0.19</v>
      </c>
      <c r="R92" s="202">
        <v>0.36</v>
      </c>
      <c r="S92" s="202">
        <v>0.22</v>
      </c>
      <c r="T92" s="202">
        <v>0</v>
      </c>
      <c r="U92" s="202">
        <v>8.17</v>
      </c>
      <c r="V92" s="202">
        <v>0.18</v>
      </c>
      <c r="W92" s="202">
        <v>0.26</v>
      </c>
      <c r="X92" s="202">
        <v>1.19</v>
      </c>
      <c r="Y92" s="202">
        <v>0</v>
      </c>
      <c r="Z92" s="202">
        <v>2.37</v>
      </c>
      <c r="AA92" s="202">
        <v>0</v>
      </c>
      <c r="AB92" s="202">
        <v>0</v>
      </c>
      <c r="AC92" s="202">
        <v>1.8</v>
      </c>
      <c r="AD92" s="202">
        <v>6.82</v>
      </c>
      <c r="AE92" s="202">
        <v>0</v>
      </c>
      <c r="AF92" s="202">
        <v>0</v>
      </c>
      <c r="AG92" s="202">
        <v>0</v>
      </c>
      <c r="AH92" s="202">
        <v>0</v>
      </c>
      <c r="AI92" s="202">
        <v>24.05</v>
      </c>
      <c r="AJ92" s="202">
        <v>0</v>
      </c>
      <c r="AK92" s="202">
        <v>9.92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8.27</v>
      </c>
      <c r="D93" s="202">
        <v>2.4</v>
      </c>
      <c r="E93" s="202">
        <v>0</v>
      </c>
      <c r="F93" s="202">
        <v>8.2799999999999994</v>
      </c>
      <c r="G93" s="202">
        <v>0</v>
      </c>
      <c r="H93" s="202">
        <v>0</v>
      </c>
      <c r="I93" s="202">
        <v>21.44</v>
      </c>
      <c r="J93" s="202">
        <v>1.1100000000000001</v>
      </c>
      <c r="K93" s="202">
        <v>1.73</v>
      </c>
      <c r="L93" s="202">
        <v>4.3600000000000003</v>
      </c>
      <c r="M93" s="202">
        <v>0</v>
      </c>
      <c r="N93" s="202">
        <v>1.02</v>
      </c>
      <c r="O93" s="202">
        <v>1.69</v>
      </c>
      <c r="P93" s="202">
        <v>2.29</v>
      </c>
      <c r="Q93" s="202">
        <v>0.19</v>
      </c>
      <c r="R93" s="202">
        <v>0.36</v>
      </c>
      <c r="S93" s="202">
        <v>0.22</v>
      </c>
      <c r="T93" s="202">
        <v>0</v>
      </c>
      <c r="U93" s="202">
        <v>8.17</v>
      </c>
      <c r="V93" s="202">
        <v>0.18</v>
      </c>
      <c r="W93" s="202">
        <v>0.26</v>
      </c>
      <c r="X93" s="202">
        <v>1.19</v>
      </c>
      <c r="Y93" s="202">
        <v>0</v>
      </c>
      <c r="Z93" s="202">
        <v>2.37</v>
      </c>
      <c r="AA93" s="202">
        <v>0</v>
      </c>
      <c r="AB93" s="202">
        <v>0</v>
      </c>
      <c r="AC93" s="202">
        <v>0.7</v>
      </c>
      <c r="AD93" s="202">
        <v>6.82</v>
      </c>
      <c r="AE93" s="202">
        <v>0</v>
      </c>
      <c r="AF93" s="202">
        <v>0</v>
      </c>
      <c r="AG93" s="202">
        <v>0</v>
      </c>
      <c r="AH93" s="202">
        <v>0</v>
      </c>
      <c r="AI93" s="202">
        <v>7.07</v>
      </c>
      <c r="AJ93" s="202">
        <v>0</v>
      </c>
      <c r="AK93" s="202">
        <v>9.92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8.27</v>
      </c>
      <c r="D94" s="202">
        <v>2.4</v>
      </c>
      <c r="E94" s="202">
        <v>0</v>
      </c>
      <c r="F94" s="202">
        <v>8.2799999999999994</v>
      </c>
      <c r="G94" s="202">
        <v>0</v>
      </c>
      <c r="H94" s="202">
        <v>0</v>
      </c>
      <c r="I94" s="202">
        <v>21.44</v>
      </c>
      <c r="J94" s="202">
        <v>1.1100000000000001</v>
      </c>
      <c r="K94" s="202">
        <v>1.73</v>
      </c>
      <c r="L94" s="202">
        <v>4.3600000000000003</v>
      </c>
      <c r="M94" s="202">
        <v>0</v>
      </c>
      <c r="N94" s="202">
        <v>1.02</v>
      </c>
      <c r="O94" s="202">
        <v>1.69</v>
      </c>
      <c r="P94" s="202">
        <v>2.29</v>
      </c>
      <c r="Q94" s="202">
        <v>0.19</v>
      </c>
      <c r="R94" s="202">
        <v>0.36</v>
      </c>
      <c r="S94" s="202">
        <v>0.22</v>
      </c>
      <c r="T94" s="202">
        <v>0</v>
      </c>
      <c r="U94" s="202">
        <v>8.17</v>
      </c>
      <c r="V94" s="202">
        <v>0.18</v>
      </c>
      <c r="W94" s="202">
        <v>0.26</v>
      </c>
      <c r="X94" s="202">
        <v>1.19</v>
      </c>
      <c r="Y94" s="202">
        <v>0</v>
      </c>
      <c r="Z94" s="202">
        <v>2.37</v>
      </c>
      <c r="AA94" s="202">
        <v>0</v>
      </c>
      <c r="AB94" s="202">
        <v>0</v>
      </c>
      <c r="AC94" s="202">
        <v>0.7</v>
      </c>
      <c r="AD94" s="202">
        <v>6.82</v>
      </c>
      <c r="AE94" s="202">
        <v>0</v>
      </c>
      <c r="AF94" s="202">
        <v>0</v>
      </c>
      <c r="AG94" s="202">
        <v>0</v>
      </c>
      <c r="AH94" s="202">
        <v>0</v>
      </c>
      <c r="AI94" s="202">
        <v>7.07</v>
      </c>
      <c r="AJ94" s="202">
        <v>0</v>
      </c>
      <c r="AK94" s="202">
        <v>9.92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8.27</v>
      </c>
      <c r="D95" s="202">
        <v>2.4</v>
      </c>
      <c r="E95" s="202">
        <v>0</v>
      </c>
      <c r="F95" s="202">
        <v>8.2799999999999994</v>
      </c>
      <c r="G95" s="202">
        <v>0</v>
      </c>
      <c r="H95" s="202">
        <v>0</v>
      </c>
      <c r="I95" s="202">
        <v>21.44</v>
      </c>
      <c r="J95" s="202">
        <v>1.1100000000000001</v>
      </c>
      <c r="K95" s="202">
        <v>1.73</v>
      </c>
      <c r="L95" s="202">
        <v>4.3600000000000003</v>
      </c>
      <c r="M95" s="202">
        <v>0</v>
      </c>
      <c r="N95" s="202">
        <v>1.02</v>
      </c>
      <c r="O95" s="202">
        <v>1.69</v>
      </c>
      <c r="P95" s="202">
        <v>2.29</v>
      </c>
      <c r="Q95" s="202">
        <v>0.19</v>
      </c>
      <c r="R95" s="202">
        <v>0.36</v>
      </c>
      <c r="S95" s="202">
        <v>0.22</v>
      </c>
      <c r="T95" s="202">
        <v>0</v>
      </c>
      <c r="U95" s="202">
        <v>8.17</v>
      </c>
      <c r="V95" s="202">
        <v>0.18</v>
      </c>
      <c r="W95" s="202">
        <v>0.27</v>
      </c>
      <c r="X95" s="202">
        <v>1.19</v>
      </c>
      <c r="Y95" s="202">
        <v>0</v>
      </c>
      <c r="Z95" s="202">
        <v>2.37</v>
      </c>
      <c r="AA95" s="202">
        <v>0</v>
      </c>
      <c r="AB95" s="202">
        <v>0</v>
      </c>
      <c r="AC95" s="202">
        <v>1.99</v>
      </c>
      <c r="AD95" s="202">
        <v>6.82</v>
      </c>
      <c r="AE95" s="202">
        <v>0</v>
      </c>
      <c r="AF95" s="202">
        <v>0</v>
      </c>
      <c r="AG95" s="202">
        <v>0</v>
      </c>
      <c r="AH95" s="202">
        <v>0</v>
      </c>
      <c r="AI95" s="202">
        <v>24.05</v>
      </c>
      <c r="AJ95" s="202">
        <v>0</v>
      </c>
      <c r="AK95" s="202">
        <v>9.92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8.27</v>
      </c>
      <c r="D96" s="202">
        <v>2.4</v>
      </c>
      <c r="E96" s="202">
        <v>0</v>
      </c>
      <c r="F96" s="202">
        <v>8.2799999999999994</v>
      </c>
      <c r="G96" s="202">
        <v>0</v>
      </c>
      <c r="H96" s="202">
        <v>0</v>
      </c>
      <c r="I96" s="202">
        <v>21.44</v>
      </c>
      <c r="J96" s="202">
        <v>1.1100000000000001</v>
      </c>
      <c r="K96" s="202">
        <v>1.73</v>
      </c>
      <c r="L96" s="202">
        <v>4.3600000000000003</v>
      </c>
      <c r="M96" s="202">
        <v>0</v>
      </c>
      <c r="N96" s="202">
        <v>1.02</v>
      </c>
      <c r="O96" s="202">
        <v>1.69</v>
      </c>
      <c r="P96" s="202">
        <v>2.29</v>
      </c>
      <c r="Q96" s="202">
        <v>0.19</v>
      </c>
      <c r="R96" s="202">
        <v>0.36</v>
      </c>
      <c r="S96" s="202">
        <v>0.22</v>
      </c>
      <c r="T96" s="202">
        <v>0</v>
      </c>
      <c r="U96" s="202">
        <v>8.17</v>
      </c>
      <c r="V96" s="202">
        <v>0.18</v>
      </c>
      <c r="W96" s="202">
        <v>0.27</v>
      </c>
      <c r="X96" s="202">
        <v>1.19</v>
      </c>
      <c r="Y96" s="202">
        <v>0</v>
      </c>
      <c r="Z96" s="202">
        <v>2.37</v>
      </c>
      <c r="AA96" s="202">
        <v>0</v>
      </c>
      <c r="AB96" s="202">
        <v>0</v>
      </c>
      <c r="AC96" s="202">
        <v>1.99</v>
      </c>
      <c r="AD96" s="202">
        <v>6.82</v>
      </c>
      <c r="AE96" s="202">
        <v>0</v>
      </c>
      <c r="AF96" s="202">
        <v>0</v>
      </c>
      <c r="AG96" s="202">
        <v>0</v>
      </c>
      <c r="AH96" s="202">
        <v>0</v>
      </c>
      <c r="AI96" s="202">
        <v>25.05</v>
      </c>
      <c r="AJ96" s="202">
        <v>0</v>
      </c>
      <c r="AK96" s="202">
        <v>9.92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8.27</v>
      </c>
      <c r="D97" s="202">
        <v>2.4</v>
      </c>
      <c r="E97" s="202">
        <v>0</v>
      </c>
      <c r="F97" s="202">
        <v>8.2799999999999994</v>
      </c>
      <c r="G97" s="202">
        <v>0</v>
      </c>
      <c r="H97" s="202">
        <v>0</v>
      </c>
      <c r="I97" s="202">
        <v>21.44</v>
      </c>
      <c r="J97" s="202">
        <v>1.1100000000000001</v>
      </c>
      <c r="K97" s="202">
        <v>1.73</v>
      </c>
      <c r="L97" s="202">
        <v>4.3600000000000003</v>
      </c>
      <c r="M97" s="202">
        <v>0</v>
      </c>
      <c r="N97" s="202">
        <v>1.02</v>
      </c>
      <c r="O97" s="202">
        <v>1.69</v>
      </c>
      <c r="P97" s="202">
        <v>2.29</v>
      </c>
      <c r="Q97" s="202">
        <v>0.19</v>
      </c>
      <c r="R97" s="202">
        <v>0.36</v>
      </c>
      <c r="S97" s="202">
        <v>0.22</v>
      </c>
      <c r="T97" s="202">
        <v>0</v>
      </c>
      <c r="U97" s="202">
        <v>8.17</v>
      </c>
      <c r="V97" s="202">
        <v>0.18</v>
      </c>
      <c r="W97" s="202">
        <v>0.27</v>
      </c>
      <c r="X97" s="202">
        <v>1.19</v>
      </c>
      <c r="Y97" s="202">
        <v>0</v>
      </c>
      <c r="Z97" s="202">
        <v>2.37</v>
      </c>
      <c r="AA97" s="202">
        <v>0</v>
      </c>
      <c r="AB97" s="202">
        <v>0</v>
      </c>
      <c r="AC97" s="202">
        <v>1.99</v>
      </c>
      <c r="AD97" s="202">
        <v>6.82</v>
      </c>
      <c r="AE97" s="202">
        <v>0</v>
      </c>
      <c r="AF97" s="202">
        <v>0</v>
      </c>
      <c r="AG97" s="202">
        <v>0</v>
      </c>
      <c r="AH97" s="202">
        <v>0</v>
      </c>
      <c r="AI97" s="202">
        <v>25.3</v>
      </c>
      <c r="AJ97" s="202">
        <v>0</v>
      </c>
      <c r="AK97" s="202">
        <v>12.42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8.27</v>
      </c>
      <c r="D98" s="202">
        <v>2.4</v>
      </c>
      <c r="E98" s="202">
        <v>0</v>
      </c>
      <c r="F98" s="202">
        <v>8.2799999999999994</v>
      </c>
      <c r="G98" s="202">
        <v>0</v>
      </c>
      <c r="H98" s="202">
        <v>0</v>
      </c>
      <c r="I98" s="202">
        <v>21.44</v>
      </c>
      <c r="J98" s="202">
        <v>1.1100000000000001</v>
      </c>
      <c r="K98" s="202">
        <v>1.73</v>
      </c>
      <c r="L98" s="202">
        <v>4.3600000000000003</v>
      </c>
      <c r="M98" s="202">
        <v>0</v>
      </c>
      <c r="N98" s="202">
        <v>1.02</v>
      </c>
      <c r="O98" s="202">
        <v>1.69</v>
      </c>
      <c r="P98" s="202">
        <v>2.29</v>
      </c>
      <c r="Q98" s="202">
        <v>0.19</v>
      </c>
      <c r="R98" s="202">
        <v>0.36</v>
      </c>
      <c r="S98" s="202">
        <v>0.22</v>
      </c>
      <c r="T98" s="202">
        <v>0</v>
      </c>
      <c r="U98" s="202">
        <v>8.17</v>
      </c>
      <c r="V98" s="202">
        <v>0.18</v>
      </c>
      <c r="W98" s="202">
        <v>0.27</v>
      </c>
      <c r="X98" s="202">
        <v>1.19</v>
      </c>
      <c r="Y98" s="202">
        <v>0</v>
      </c>
      <c r="Z98" s="202">
        <v>2.37</v>
      </c>
      <c r="AA98" s="202">
        <v>0</v>
      </c>
      <c r="AB98" s="202">
        <v>0</v>
      </c>
      <c r="AC98" s="202">
        <v>1.99</v>
      </c>
      <c r="AD98" s="202">
        <v>6.82</v>
      </c>
      <c r="AE98" s="202">
        <v>0</v>
      </c>
      <c r="AF98" s="202">
        <v>0</v>
      </c>
      <c r="AG98" s="202">
        <v>0</v>
      </c>
      <c r="AH98" s="202">
        <v>0</v>
      </c>
      <c r="AI98" s="202">
        <v>24.05</v>
      </c>
      <c r="AJ98" s="202">
        <v>0</v>
      </c>
      <c r="AK98" s="202">
        <v>10.77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0.20480499999999968</v>
      </c>
      <c r="D99">
        <f t="shared" si="0"/>
        <v>5.1225000000000048E-2</v>
      </c>
      <c r="E99">
        <f t="shared" si="0"/>
        <v>0</v>
      </c>
      <c r="F99">
        <f t="shared" si="0"/>
        <v>3.3119999999999997E-2</v>
      </c>
      <c r="G99">
        <f t="shared" si="0"/>
        <v>0.16559999999999969</v>
      </c>
      <c r="H99">
        <f t="shared" si="0"/>
        <v>0</v>
      </c>
      <c r="I99">
        <f t="shared" si="0"/>
        <v>0.50966000000000067</v>
      </c>
      <c r="J99">
        <f t="shared" si="0"/>
        <v>2.663999999999999E-2</v>
      </c>
      <c r="K99">
        <f t="shared" si="0"/>
        <v>0.17060500000000023</v>
      </c>
      <c r="L99">
        <f t="shared" si="0"/>
        <v>0.39458249999999961</v>
      </c>
      <c r="M99">
        <f t="shared" si="0"/>
        <v>0</v>
      </c>
      <c r="N99">
        <f t="shared" si="0"/>
        <v>1.1385000000000004E-2</v>
      </c>
      <c r="O99">
        <f t="shared" si="0"/>
        <v>2.3909999999999983E-2</v>
      </c>
      <c r="P99">
        <f t="shared" si="0"/>
        <v>5.5569999999999974E-2</v>
      </c>
      <c r="Q99">
        <f t="shared" si="0"/>
        <v>1.2144999999999987E-2</v>
      </c>
      <c r="R99">
        <f t="shared" si="0"/>
        <v>1.1499999999999996E-2</v>
      </c>
      <c r="S99">
        <f t="shared" si="0"/>
        <v>1.4864999999999991E-2</v>
      </c>
      <c r="T99">
        <f t="shared" si="0"/>
        <v>0</v>
      </c>
      <c r="U99">
        <f t="shared" si="0"/>
        <v>0.19538999999999962</v>
      </c>
      <c r="V99">
        <f t="shared" si="0"/>
        <v>5.5924999999999959E-3</v>
      </c>
      <c r="W99">
        <f t="shared" si="0"/>
        <v>1.691249999999999E-2</v>
      </c>
      <c r="X99">
        <f t="shared" si="0"/>
        <v>6.5312499999999968E-2</v>
      </c>
      <c r="Y99">
        <f t="shared" si="0"/>
        <v>0</v>
      </c>
      <c r="Z99">
        <f t="shared" si="0"/>
        <v>0.33456499999999956</v>
      </c>
      <c r="AA99">
        <f t="shared" si="0"/>
        <v>0</v>
      </c>
      <c r="AB99">
        <f t="shared" si="0"/>
        <v>0</v>
      </c>
      <c r="AC99">
        <f t="shared" si="0"/>
        <v>3.010999999999997E-2</v>
      </c>
      <c r="AD99">
        <f t="shared" si="0"/>
        <v>0.15686000000000011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0.49956249999999941</v>
      </c>
      <c r="AJ99">
        <f t="shared" si="0"/>
        <v>0</v>
      </c>
      <c r="AK99">
        <f t="shared" si="0"/>
        <v>0.16219499999999992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11.51</v>
      </c>
      <c r="AJ3" s="202">
        <v>0</v>
      </c>
      <c r="AK3" s="202">
        <v>-8.74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11.51</v>
      </c>
      <c r="AJ4" s="202">
        <v>0</v>
      </c>
      <c r="AK4" s="202">
        <v>-8.74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11.51</v>
      </c>
      <c r="AJ5" s="202">
        <v>0</v>
      </c>
      <c r="AK5" s="202">
        <v>-8.74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11.51</v>
      </c>
      <c r="AJ6" s="202">
        <v>0</v>
      </c>
      <c r="AK6" s="202">
        <v>-8.41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11.51</v>
      </c>
      <c r="AJ7" s="202">
        <v>0</v>
      </c>
      <c r="AK7" s="202">
        <v>0.05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11.51</v>
      </c>
      <c r="AJ8" s="202">
        <v>0</v>
      </c>
      <c r="AK8" s="202">
        <v>0.36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10.51</v>
      </c>
      <c r="AJ9" s="202">
        <v>0</v>
      </c>
      <c r="AK9" s="202">
        <v>0.36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11.51</v>
      </c>
      <c r="AJ10" s="202">
        <v>0</v>
      </c>
      <c r="AK10" s="202">
        <v>0.3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11.51</v>
      </c>
      <c r="AJ11" s="202">
        <v>0</v>
      </c>
      <c r="AK11" s="202">
        <v>0.21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11.51</v>
      </c>
      <c r="AJ12" s="202">
        <v>0</v>
      </c>
      <c r="AK12" s="202">
        <v>0.03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10.01</v>
      </c>
      <c r="AJ13" s="202">
        <v>0</v>
      </c>
      <c r="AK13" s="202">
        <v>0.03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10.01</v>
      </c>
      <c r="AJ14" s="202">
        <v>0</v>
      </c>
      <c r="AK14" s="202">
        <v>0.03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11.51</v>
      </c>
      <c r="AJ15" s="202">
        <v>0</v>
      </c>
      <c r="AK15" s="202">
        <v>0.03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10.01</v>
      </c>
      <c r="AJ16" s="202">
        <v>0</v>
      </c>
      <c r="AK16" s="202">
        <v>0.03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11.51</v>
      </c>
      <c r="AJ17" s="202">
        <v>0</v>
      </c>
      <c r="AK17" s="202">
        <v>0.06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11.51</v>
      </c>
      <c r="AJ18" s="202">
        <v>0</v>
      </c>
      <c r="AK18" s="202">
        <v>0.06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10.06</v>
      </c>
      <c r="AJ19" s="202">
        <v>0</v>
      </c>
      <c r="AK19" s="202">
        <v>0.06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10.06</v>
      </c>
      <c r="AJ20" s="202">
        <v>0</v>
      </c>
      <c r="AK20" s="202">
        <v>0.21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10.06</v>
      </c>
      <c r="AJ21" s="202">
        <v>0</v>
      </c>
      <c r="AK21" s="202">
        <v>0.21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10.06</v>
      </c>
      <c r="AJ22" s="202">
        <v>0</v>
      </c>
      <c r="AK22" s="202">
        <v>0.21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10.06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11.51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11.51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11.51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10.06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11.51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11.51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11.51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11.51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11.51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11.51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9.89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10.06</v>
      </c>
      <c r="AJ35" s="202">
        <v>0</v>
      </c>
      <c r="AK35" s="202">
        <v>0.27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10.06</v>
      </c>
      <c r="AJ36" s="202">
        <v>0</v>
      </c>
      <c r="AK36" s="202">
        <v>0.27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10.06</v>
      </c>
      <c r="AJ37" s="202">
        <v>0</v>
      </c>
      <c r="AK37" s="202">
        <v>-16.82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10.06</v>
      </c>
      <c r="AJ38" s="202">
        <v>0</v>
      </c>
      <c r="AK38" s="202">
        <v>-13.54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10.06</v>
      </c>
      <c r="AJ39" s="202">
        <v>0</v>
      </c>
      <c r="AK39" s="202">
        <v>-14.38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10.06</v>
      </c>
      <c r="AJ40" s="202">
        <v>0</v>
      </c>
      <c r="AK40" s="202">
        <v>-14.65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10.06</v>
      </c>
      <c r="AJ41" s="202">
        <v>0</v>
      </c>
      <c r="AK41" s="202">
        <v>0.25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10.06</v>
      </c>
      <c r="AJ42" s="202">
        <v>0</v>
      </c>
      <c r="AK42" s="202">
        <v>0.25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9.8000000000000007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9.8000000000000007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9.8000000000000007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9.8000000000000007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10.130000000000001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10.130000000000001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10.130000000000001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10.130000000000001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11.09</v>
      </c>
      <c r="AJ51" s="202">
        <v>0</v>
      </c>
      <c r="AK51" s="202">
        <v>0.16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11.09</v>
      </c>
      <c r="AJ52" s="202">
        <v>0</v>
      </c>
      <c r="AK52" s="202">
        <v>0.16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9.76</v>
      </c>
      <c r="AJ53" s="202">
        <v>0</v>
      </c>
      <c r="AK53" s="202">
        <v>0.16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9.76</v>
      </c>
      <c r="AJ54" s="202">
        <v>0</v>
      </c>
      <c r="AK54" s="202">
        <v>0.16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9.76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9.76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9.76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9.76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9.76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9.76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9.15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9.15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8.81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8.81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8.81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8.81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11.09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11.09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8.81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8.81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9.26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9.26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9.26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9.26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9.26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9.26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9.26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9.26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1.33</v>
      </c>
      <c r="AJ79" s="202">
        <v>0</v>
      </c>
      <c r="AK79" s="202">
        <v>-5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9.26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9.26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9.26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9.26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9.26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1.33</v>
      </c>
      <c r="AJ85" s="202">
        <v>0</v>
      </c>
      <c r="AK85" s="202">
        <v>-8.6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9.26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9.26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9.26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9.26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1.33</v>
      </c>
      <c r="AJ90" s="202">
        <v>0</v>
      </c>
      <c r="AK90" s="202">
        <v>-6.74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-3.26</v>
      </c>
      <c r="AJ91" s="202">
        <v>0</v>
      </c>
      <c r="AK91" s="202">
        <v>-14.39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9.26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11.33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11.33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9.26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1.33</v>
      </c>
      <c r="AJ96" s="202">
        <v>0</v>
      </c>
      <c r="AK96" s="202">
        <v>-6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-3.32</v>
      </c>
      <c r="AJ97" s="202">
        <v>0</v>
      </c>
      <c r="AK97" s="202">
        <v>-13.37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9.26</v>
      </c>
      <c r="AJ98" s="202">
        <v>0</v>
      </c>
      <c r="AK98" s="202">
        <v>0.12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0.22822499999999993</v>
      </c>
      <c r="AJ99">
        <f t="shared" si="0"/>
        <v>0</v>
      </c>
      <c r="AK99">
        <f t="shared" si="0"/>
        <v>-3.6019999999999996E-2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0.04</v>
      </c>
      <c r="AD3" s="202">
        <v>1.48</v>
      </c>
      <c r="AE3" s="202">
        <v>0</v>
      </c>
      <c r="AF3" s="202">
        <v>0</v>
      </c>
      <c r="AG3" s="202">
        <v>0</v>
      </c>
      <c r="AH3" s="202">
        <v>0</v>
      </c>
      <c r="AI3" s="202">
        <v>57.57</v>
      </c>
      <c r="AJ3" s="202">
        <v>0</v>
      </c>
      <c r="AK3" s="202">
        <v>3.8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0.04</v>
      </c>
      <c r="AD4" s="202">
        <v>1.48</v>
      </c>
      <c r="AE4" s="202">
        <v>0</v>
      </c>
      <c r="AF4" s="202">
        <v>0</v>
      </c>
      <c r="AG4" s="202">
        <v>0</v>
      </c>
      <c r="AH4" s="202">
        <v>0</v>
      </c>
      <c r="AI4" s="202">
        <v>57.57</v>
      </c>
      <c r="AJ4" s="202">
        <v>0</v>
      </c>
      <c r="AK4" s="202">
        <v>3.8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0.04</v>
      </c>
      <c r="AD5" s="202">
        <v>1.48</v>
      </c>
      <c r="AE5" s="202">
        <v>0</v>
      </c>
      <c r="AF5" s="202">
        <v>0</v>
      </c>
      <c r="AG5" s="202">
        <v>0</v>
      </c>
      <c r="AH5" s="202">
        <v>0</v>
      </c>
      <c r="AI5" s="202">
        <v>57.57</v>
      </c>
      <c r="AJ5" s="202">
        <v>0</v>
      </c>
      <c r="AK5" s="202">
        <v>3.8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0.04</v>
      </c>
      <c r="AD6" s="202">
        <v>1.48</v>
      </c>
      <c r="AE6" s="202">
        <v>0</v>
      </c>
      <c r="AF6" s="202">
        <v>0</v>
      </c>
      <c r="AG6" s="202">
        <v>0</v>
      </c>
      <c r="AH6" s="202">
        <v>0</v>
      </c>
      <c r="AI6" s="202">
        <v>57.57</v>
      </c>
      <c r="AJ6" s="202">
        <v>0</v>
      </c>
      <c r="AK6" s="202">
        <v>3.8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0.04</v>
      </c>
      <c r="AD7" s="202">
        <v>1.48</v>
      </c>
      <c r="AE7" s="202">
        <v>0</v>
      </c>
      <c r="AF7" s="202">
        <v>0</v>
      </c>
      <c r="AG7" s="202">
        <v>0</v>
      </c>
      <c r="AH7" s="202">
        <v>0</v>
      </c>
      <c r="AI7" s="202">
        <v>57.57</v>
      </c>
      <c r="AJ7" s="202">
        <v>0</v>
      </c>
      <c r="AK7" s="202">
        <v>3.8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0.04</v>
      </c>
      <c r="AD8" s="202">
        <v>1.48</v>
      </c>
      <c r="AE8" s="202">
        <v>0</v>
      </c>
      <c r="AF8" s="202">
        <v>0</v>
      </c>
      <c r="AG8" s="202">
        <v>0</v>
      </c>
      <c r="AH8" s="202">
        <v>0</v>
      </c>
      <c r="AI8" s="202">
        <v>57.57</v>
      </c>
      <c r="AJ8" s="202">
        <v>0</v>
      </c>
      <c r="AK8" s="202">
        <v>3.8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1.48</v>
      </c>
      <c r="AE9" s="202">
        <v>0</v>
      </c>
      <c r="AF9" s="202">
        <v>0</v>
      </c>
      <c r="AG9" s="202">
        <v>0</v>
      </c>
      <c r="AH9" s="202">
        <v>0</v>
      </c>
      <c r="AI9" s="202">
        <v>52.57</v>
      </c>
      <c r="AJ9" s="202">
        <v>0</v>
      </c>
      <c r="AK9" s="202">
        <v>3.8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0.04</v>
      </c>
      <c r="AD10" s="202">
        <v>1.48</v>
      </c>
      <c r="AE10" s="202">
        <v>0</v>
      </c>
      <c r="AF10" s="202">
        <v>0</v>
      </c>
      <c r="AG10" s="202">
        <v>0</v>
      </c>
      <c r="AH10" s="202">
        <v>0</v>
      </c>
      <c r="AI10" s="202">
        <v>57.57</v>
      </c>
      <c r="AJ10" s="202">
        <v>0</v>
      </c>
      <c r="AK10" s="202">
        <v>3.49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0.04</v>
      </c>
      <c r="AD11" s="202">
        <v>1.48</v>
      </c>
      <c r="AE11" s="202">
        <v>0</v>
      </c>
      <c r="AF11" s="202">
        <v>0</v>
      </c>
      <c r="AG11" s="202">
        <v>0</v>
      </c>
      <c r="AH11" s="202">
        <v>0</v>
      </c>
      <c r="AI11" s="202">
        <v>57.57</v>
      </c>
      <c r="AJ11" s="202">
        <v>0</v>
      </c>
      <c r="AK11" s="202">
        <v>3.03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0.1</v>
      </c>
      <c r="AD12" s="202">
        <v>1.48</v>
      </c>
      <c r="AE12" s="202">
        <v>0</v>
      </c>
      <c r="AF12" s="202">
        <v>0</v>
      </c>
      <c r="AG12" s="202">
        <v>0</v>
      </c>
      <c r="AH12" s="202">
        <v>0</v>
      </c>
      <c r="AI12" s="202">
        <v>57.57</v>
      </c>
      <c r="AJ12" s="202">
        <v>0</v>
      </c>
      <c r="AK12" s="202">
        <v>2.12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1.48</v>
      </c>
      <c r="AE13" s="202">
        <v>0</v>
      </c>
      <c r="AF13" s="202">
        <v>0</v>
      </c>
      <c r="AG13" s="202">
        <v>0</v>
      </c>
      <c r="AH13" s="202">
        <v>0</v>
      </c>
      <c r="AI13" s="202">
        <v>50.07</v>
      </c>
      <c r="AJ13" s="202">
        <v>0</v>
      </c>
      <c r="AK13" s="202">
        <v>2.12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1.48</v>
      </c>
      <c r="AE14" s="202">
        <v>0</v>
      </c>
      <c r="AF14" s="202">
        <v>0</v>
      </c>
      <c r="AG14" s="202">
        <v>0</v>
      </c>
      <c r="AH14" s="202">
        <v>0</v>
      </c>
      <c r="AI14" s="202">
        <v>50.07</v>
      </c>
      <c r="AJ14" s="202">
        <v>0</v>
      </c>
      <c r="AK14" s="202">
        <v>2.12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0.1</v>
      </c>
      <c r="AD15" s="202">
        <v>1.48</v>
      </c>
      <c r="AE15" s="202">
        <v>0</v>
      </c>
      <c r="AF15" s="202">
        <v>0</v>
      </c>
      <c r="AG15" s="202">
        <v>0</v>
      </c>
      <c r="AH15" s="202">
        <v>0</v>
      </c>
      <c r="AI15" s="202">
        <v>57.57</v>
      </c>
      <c r="AJ15" s="202">
        <v>0</v>
      </c>
      <c r="AK15" s="202">
        <v>2.12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1.48</v>
      </c>
      <c r="AE16" s="202">
        <v>0</v>
      </c>
      <c r="AF16" s="202">
        <v>0</v>
      </c>
      <c r="AG16" s="202">
        <v>0</v>
      </c>
      <c r="AH16" s="202">
        <v>0</v>
      </c>
      <c r="AI16" s="202">
        <v>50.07</v>
      </c>
      <c r="AJ16" s="202">
        <v>0</v>
      </c>
      <c r="AK16" s="202">
        <v>2.12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0.1</v>
      </c>
      <c r="AD17" s="202">
        <v>1.48</v>
      </c>
      <c r="AE17" s="202">
        <v>0</v>
      </c>
      <c r="AF17" s="202">
        <v>0</v>
      </c>
      <c r="AG17" s="202">
        <v>0</v>
      </c>
      <c r="AH17" s="202">
        <v>0</v>
      </c>
      <c r="AI17" s="202">
        <v>57.57</v>
      </c>
      <c r="AJ17" s="202">
        <v>0</v>
      </c>
      <c r="AK17" s="202">
        <v>2.29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0.1</v>
      </c>
      <c r="AD18" s="202">
        <v>1.48</v>
      </c>
      <c r="AE18" s="202">
        <v>0</v>
      </c>
      <c r="AF18" s="202">
        <v>0</v>
      </c>
      <c r="AG18" s="202">
        <v>0</v>
      </c>
      <c r="AH18" s="202">
        <v>0</v>
      </c>
      <c r="AI18" s="202">
        <v>57.57</v>
      </c>
      <c r="AJ18" s="202">
        <v>0</v>
      </c>
      <c r="AK18" s="202">
        <v>2.29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0.1</v>
      </c>
      <c r="AD19" s="202">
        <v>1.48</v>
      </c>
      <c r="AE19" s="202">
        <v>0</v>
      </c>
      <c r="AF19" s="202">
        <v>0</v>
      </c>
      <c r="AG19" s="202">
        <v>0</v>
      </c>
      <c r="AH19" s="202">
        <v>0</v>
      </c>
      <c r="AI19" s="202">
        <v>50.28</v>
      </c>
      <c r="AJ19" s="202">
        <v>0</v>
      </c>
      <c r="AK19" s="202">
        <v>2.29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0.1</v>
      </c>
      <c r="AD20" s="202">
        <v>1.48</v>
      </c>
      <c r="AE20" s="202">
        <v>0</v>
      </c>
      <c r="AF20" s="202">
        <v>0</v>
      </c>
      <c r="AG20" s="202">
        <v>0</v>
      </c>
      <c r="AH20" s="202">
        <v>0</v>
      </c>
      <c r="AI20" s="202">
        <v>50.28</v>
      </c>
      <c r="AJ20" s="202">
        <v>0</v>
      </c>
      <c r="AK20" s="202">
        <v>3.03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0.1</v>
      </c>
      <c r="AD21" s="202">
        <v>1.48</v>
      </c>
      <c r="AE21" s="202">
        <v>0</v>
      </c>
      <c r="AF21" s="202">
        <v>0</v>
      </c>
      <c r="AG21" s="202">
        <v>0</v>
      </c>
      <c r="AH21" s="202">
        <v>0</v>
      </c>
      <c r="AI21" s="202">
        <v>50.28</v>
      </c>
      <c r="AJ21" s="202">
        <v>0</v>
      </c>
      <c r="AK21" s="202">
        <v>3.03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0.1</v>
      </c>
      <c r="AD22" s="202">
        <v>1.48</v>
      </c>
      <c r="AE22" s="202">
        <v>0</v>
      </c>
      <c r="AF22" s="202">
        <v>0</v>
      </c>
      <c r="AG22" s="202">
        <v>0</v>
      </c>
      <c r="AH22" s="202">
        <v>0</v>
      </c>
      <c r="AI22" s="202">
        <v>50.28</v>
      </c>
      <c r="AJ22" s="202">
        <v>0</v>
      </c>
      <c r="AK22" s="202">
        <v>3.03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0.04</v>
      </c>
      <c r="AD23" s="202">
        <v>1.48</v>
      </c>
      <c r="AE23" s="202">
        <v>0</v>
      </c>
      <c r="AF23" s="202">
        <v>0</v>
      </c>
      <c r="AG23" s="202">
        <v>0</v>
      </c>
      <c r="AH23" s="202">
        <v>0</v>
      </c>
      <c r="AI23" s="202">
        <v>50.28</v>
      </c>
      <c r="AJ23" s="202">
        <v>0</v>
      </c>
      <c r="AK23" s="202">
        <v>1.98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0.04</v>
      </c>
      <c r="AD24" s="202">
        <v>1.48</v>
      </c>
      <c r="AE24" s="202">
        <v>0</v>
      </c>
      <c r="AF24" s="202">
        <v>0</v>
      </c>
      <c r="AG24" s="202">
        <v>0</v>
      </c>
      <c r="AH24" s="202">
        <v>0</v>
      </c>
      <c r="AI24" s="202">
        <v>57.57</v>
      </c>
      <c r="AJ24" s="202">
        <v>0</v>
      </c>
      <c r="AK24" s="202">
        <v>1.98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0.04</v>
      </c>
      <c r="AD25" s="202">
        <v>1.48</v>
      </c>
      <c r="AE25" s="202">
        <v>0</v>
      </c>
      <c r="AF25" s="202">
        <v>0</v>
      </c>
      <c r="AG25" s="202">
        <v>0</v>
      </c>
      <c r="AH25" s="202">
        <v>0</v>
      </c>
      <c r="AI25" s="202">
        <v>57.57</v>
      </c>
      <c r="AJ25" s="202">
        <v>0</v>
      </c>
      <c r="AK25" s="202">
        <v>1.98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0.04</v>
      </c>
      <c r="AD26" s="202">
        <v>1.48</v>
      </c>
      <c r="AE26" s="202">
        <v>0</v>
      </c>
      <c r="AF26" s="202">
        <v>0</v>
      </c>
      <c r="AG26" s="202">
        <v>0</v>
      </c>
      <c r="AH26" s="202">
        <v>0</v>
      </c>
      <c r="AI26" s="202">
        <v>57.57</v>
      </c>
      <c r="AJ26" s="202">
        <v>0</v>
      </c>
      <c r="AK26" s="202">
        <v>1.98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0.04</v>
      </c>
      <c r="AD27" s="202">
        <v>1.48</v>
      </c>
      <c r="AE27" s="202">
        <v>0</v>
      </c>
      <c r="AF27" s="202">
        <v>0</v>
      </c>
      <c r="AG27" s="202">
        <v>0</v>
      </c>
      <c r="AH27" s="202">
        <v>0</v>
      </c>
      <c r="AI27" s="202">
        <v>50.28</v>
      </c>
      <c r="AJ27" s="202">
        <v>0</v>
      </c>
      <c r="AK27" s="202">
        <v>1.98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0.04</v>
      </c>
      <c r="AD28" s="202">
        <v>1.48</v>
      </c>
      <c r="AE28" s="202">
        <v>0</v>
      </c>
      <c r="AF28" s="202">
        <v>0</v>
      </c>
      <c r="AG28" s="202">
        <v>0</v>
      </c>
      <c r="AH28" s="202">
        <v>0</v>
      </c>
      <c r="AI28" s="202">
        <v>57.57</v>
      </c>
      <c r="AJ28" s="202">
        <v>0</v>
      </c>
      <c r="AK28" s="202">
        <v>1.98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0.04</v>
      </c>
      <c r="AD29" s="202">
        <v>1.48</v>
      </c>
      <c r="AE29" s="202">
        <v>0</v>
      </c>
      <c r="AF29" s="202">
        <v>0</v>
      </c>
      <c r="AG29" s="202">
        <v>0</v>
      </c>
      <c r="AH29" s="202">
        <v>0</v>
      </c>
      <c r="AI29" s="202">
        <v>57.57</v>
      </c>
      <c r="AJ29" s="202">
        <v>0</v>
      </c>
      <c r="AK29" s="202">
        <v>1.98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0.04</v>
      </c>
      <c r="AD30" s="202">
        <v>1.48</v>
      </c>
      <c r="AE30" s="202">
        <v>0</v>
      </c>
      <c r="AF30" s="202">
        <v>0</v>
      </c>
      <c r="AG30" s="202">
        <v>0</v>
      </c>
      <c r="AH30" s="202">
        <v>0</v>
      </c>
      <c r="AI30" s="202">
        <v>57.57</v>
      </c>
      <c r="AJ30" s="202">
        <v>0</v>
      </c>
      <c r="AK30" s="202">
        <v>1.98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0.04</v>
      </c>
      <c r="AD31" s="202">
        <v>1.48</v>
      </c>
      <c r="AE31" s="202">
        <v>0</v>
      </c>
      <c r="AF31" s="202">
        <v>0</v>
      </c>
      <c r="AG31" s="202">
        <v>0</v>
      </c>
      <c r="AH31" s="202">
        <v>0</v>
      </c>
      <c r="AI31" s="202">
        <v>57.57</v>
      </c>
      <c r="AJ31" s="202">
        <v>0</v>
      </c>
      <c r="AK31" s="202">
        <v>1.98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0.04</v>
      </c>
      <c r="AD32" s="202">
        <v>1.48</v>
      </c>
      <c r="AE32" s="202">
        <v>0</v>
      </c>
      <c r="AF32" s="202">
        <v>0</v>
      </c>
      <c r="AG32" s="202">
        <v>0</v>
      </c>
      <c r="AH32" s="202">
        <v>0</v>
      </c>
      <c r="AI32" s="202">
        <v>57.57</v>
      </c>
      <c r="AJ32" s="202">
        <v>0</v>
      </c>
      <c r="AK32" s="202">
        <v>1.98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0.04</v>
      </c>
      <c r="AD33" s="202">
        <v>1.48</v>
      </c>
      <c r="AE33" s="202">
        <v>0</v>
      </c>
      <c r="AF33" s="202">
        <v>0</v>
      </c>
      <c r="AG33" s="202">
        <v>0</v>
      </c>
      <c r="AH33" s="202">
        <v>0</v>
      </c>
      <c r="AI33" s="202">
        <v>57.57</v>
      </c>
      <c r="AJ33" s="202">
        <v>0</v>
      </c>
      <c r="AK33" s="202">
        <v>1.98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0.04</v>
      </c>
      <c r="AD34" s="202">
        <v>1.48</v>
      </c>
      <c r="AE34" s="202">
        <v>0</v>
      </c>
      <c r="AF34" s="202">
        <v>0</v>
      </c>
      <c r="AG34" s="202">
        <v>0</v>
      </c>
      <c r="AH34" s="202">
        <v>0</v>
      </c>
      <c r="AI34" s="202">
        <v>49.45</v>
      </c>
      <c r="AJ34" s="202">
        <v>0</v>
      </c>
      <c r="AK34" s="202">
        <v>1.98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0.1</v>
      </c>
      <c r="AD35" s="202">
        <v>1.48</v>
      </c>
      <c r="AE35" s="202">
        <v>0</v>
      </c>
      <c r="AF35" s="202">
        <v>0</v>
      </c>
      <c r="AG35" s="202">
        <v>0</v>
      </c>
      <c r="AH35" s="202">
        <v>0</v>
      </c>
      <c r="AI35" s="202">
        <v>50.28</v>
      </c>
      <c r="AJ35" s="202">
        <v>0</v>
      </c>
      <c r="AK35" s="202">
        <v>3.34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0.1</v>
      </c>
      <c r="AD36" s="202">
        <v>1.48</v>
      </c>
      <c r="AE36" s="202">
        <v>0</v>
      </c>
      <c r="AF36" s="202">
        <v>0</v>
      </c>
      <c r="AG36" s="202">
        <v>0</v>
      </c>
      <c r="AH36" s="202">
        <v>0</v>
      </c>
      <c r="AI36" s="202">
        <v>50.28</v>
      </c>
      <c r="AJ36" s="202">
        <v>0</v>
      </c>
      <c r="AK36" s="202">
        <v>3.34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1.48</v>
      </c>
      <c r="AE37" s="202">
        <v>0</v>
      </c>
      <c r="AF37" s="202">
        <v>0</v>
      </c>
      <c r="AG37" s="202">
        <v>0</v>
      </c>
      <c r="AH37" s="202">
        <v>0</v>
      </c>
      <c r="AI37" s="202">
        <v>50.28</v>
      </c>
      <c r="AJ37" s="202">
        <v>0</v>
      </c>
      <c r="AK37" s="202">
        <v>3.34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1.48</v>
      </c>
      <c r="AE38" s="202">
        <v>0</v>
      </c>
      <c r="AF38" s="202">
        <v>0</v>
      </c>
      <c r="AG38" s="202">
        <v>0</v>
      </c>
      <c r="AH38" s="202">
        <v>0</v>
      </c>
      <c r="AI38" s="202">
        <v>50.28</v>
      </c>
      <c r="AJ38" s="202">
        <v>0</v>
      </c>
      <c r="AK38" s="202">
        <v>3.34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1.48</v>
      </c>
      <c r="AE39" s="202">
        <v>0</v>
      </c>
      <c r="AF39" s="202">
        <v>0</v>
      </c>
      <c r="AG39" s="202">
        <v>0</v>
      </c>
      <c r="AH39" s="202">
        <v>0</v>
      </c>
      <c r="AI39" s="202">
        <v>50.28</v>
      </c>
      <c r="AJ39" s="202">
        <v>0</v>
      </c>
      <c r="AK39" s="202">
        <v>3.34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1.48</v>
      </c>
      <c r="AE40" s="202">
        <v>0</v>
      </c>
      <c r="AF40" s="202">
        <v>0</v>
      </c>
      <c r="AG40" s="202">
        <v>0</v>
      </c>
      <c r="AH40" s="202">
        <v>0</v>
      </c>
      <c r="AI40" s="202">
        <v>50.28</v>
      </c>
      <c r="AJ40" s="202">
        <v>0</v>
      </c>
      <c r="AK40" s="202">
        <v>3.34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1.48</v>
      </c>
      <c r="AE41" s="202">
        <v>0</v>
      </c>
      <c r="AF41" s="202">
        <v>0</v>
      </c>
      <c r="AG41" s="202">
        <v>0</v>
      </c>
      <c r="AH41" s="202">
        <v>0</v>
      </c>
      <c r="AI41" s="202">
        <v>50.28</v>
      </c>
      <c r="AJ41" s="202">
        <v>0</v>
      </c>
      <c r="AK41" s="202">
        <v>3.21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1.48</v>
      </c>
      <c r="AE42" s="202">
        <v>0</v>
      </c>
      <c r="AF42" s="202">
        <v>0</v>
      </c>
      <c r="AG42" s="202">
        <v>0</v>
      </c>
      <c r="AH42" s="202">
        <v>0</v>
      </c>
      <c r="AI42" s="202">
        <v>50.28</v>
      </c>
      <c r="AJ42" s="202">
        <v>0</v>
      </c>
      <c r="AK42" s="202">
        <v>3.21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1.48</v>
      </c>
      <c r="AE43" s="202">
        <v>0</v>
      </c>
      <c r="AF43" s="202">
        <v>0</v>
      </c>
      <c r="AG43" s="202">
        <v>0</v>
      </c>
      <c r="AH43" s="202">
        <v>0</v>
      </c>
      <c r="AI43" s="202">
        <v>48.99</v>
      </c>
      <c r="AJ43" s="202">
        <v>0</v>
      </c>
      <c r="AK43" s="202">
        <v>1.98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1.48</v>
      </c>
      <c r="AE44" s="202">
        <v>0</v>
      </c>
      <c r="AF44" s="202">
        <v>0</v>
      </c>
      <c r="AG44" s="202">
        <v>0</v>
      </c>
      <c r="AH44" s="202">
        <v>0</v>
      </c>
      <c r="AI44" s="202">
        <v>48.99</v>
      </c>
      <c r="AJ44" s="202">
        <v>0</v>
      </c>
      <c r="AK44" s="202">
        <v>1.98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1.48</v>
      </c>
      <c r="AE45" s="202">
        <v>0</v>
      </c>
      <c r="AF45" s="202">
        <v>0</v>
      </c>
      <c r="AG45" s="202">
        <v>0</v>
      </c>
      <c r="AH45" s="202">
        <v>0</v>
      </c>
      <c r="AI45" s="202">
        <v>48.99</v>
      </c>
      <c r="AJ45" s="202">
        <v>0</v>
      </c>
      <c r="AK45" s="202">
        <v>1.98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1.48</v>
      </c>
      <c r="AE46" s="202">
        <v>0</v>
      </c>
      <c r="AF46" s="202">
        <v>0</v>
      </c>
      <c r="AG46" s="202">
        <v>0</v>
      </c>
      <c r="AH46" s="202">
        <v>0</v>
      </c>
      <c r="AI46" s="202">
        <v>48.99</v>
      </c>
      <c r="AJ46" s="202">
        <v>0</v>
      </c>
      <c r="AK46" s="202">
        <v>1.98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1.48</v>
      </c>
      <c r="AE47" s="202">
        <v>0</v>
      </c>
      <c r="AF47" s="202">
        <v>0</v>
      </c>
      <c r="AG47" s="202">
        <v>0</v>
      </c>
      <c r="AH47" s="202">
        <v>0</v>
      </c>
      <c r="AI47" s="202">
        <v>50.66</v>
      </c>
      <c r="AJ47" s="202">
        <v>0</v>
      </c>
      <c r="AK47" s="202">
        <v>1.98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1.48</v>
      </c>
      <c r="AE48" s="202">
        <v>0</v>
      </c>
      <c r="AF48" s="202">
        <v>0</v>
      </c>
      <c r="AG48" s="202">
        <v>0</v>
      </c>
      <c r="AH48" s="202">
        <v>0</v>
      </c>
      <c r="AI48" s="202">
        <v>50.66</v>
      </c>
      <c r="AJ48" s="202">
        <v>0</v>
      </c>
      <c r="AK48" s="202">
        <v>1.98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1.48</v>
      </c>
      <c r="AE49" s="202">
        <v>0</v>
      </c>
      <c r="AF49" s="202">
        <v>0</v>
      </c>
      <c r="AG49" s="202">
        <v>0</v>
      </c>
      <c r="AH49" s="202">
        <v>0</v>
      </c>
      <c r="AI49" s="202">
        <v>50.66</v>
      </c>
      <c r="AJ49" s="202">
        <v>0</v>
      </c>
      <c r="AK49" s="202">
        <v>1.98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1.48</v>
      </c>
      <c r="AE50" s="202">
        <v>0</v>
      </c>
      <c r="AF50" s="202">
        <v>0</v>
      </c>
      <c r="AG50" s="202">
        <v>0</v>
      </c>
      <c r="AH50" s="202">
        <v>0</v>
      </c>
      <c r="AI50" s="202">
        <v>50.66</v>
      </c>
      <c r="AJ50" s="202">
        <v>0</v>
      </c>
      <c r="AK50" s="202">
        <v>1.98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0.1</v>
      </c>
      <c r="AD51" s="202">
        <v>1.48</v>
      </c>
      <c r="AE51" s="202">
        <v>0</v>
      </c>
      <c r="AF51" s="202">
        <v>0</v>
      </c>
      <c r="AG51" s="202">
        <v>0</v>
      </c>
      <c r="AH51" s="202">
        <v>0</v>
      </c>
      <c r="AI51" s="202">
        <v>55.45</v>
      </c>
      <c r="AJ51" s="202">
        <v>0</v>
      </c>
      <c r="AK51" s="202">
        <v>2.78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0.1</v>
      </c>
      <c r="AD52" s="202">
        <v>1.48</v>
      </c>
      <c r="AE52" s="202">
        <v>0</v>
      </c>
      <c r="AF52" s="202">
        <v>0</v>
      </c>
      <c r="AG52" s="202">
        <v>0</v>
      </c>
      <c r="AH52" s="202">
        <v>0</v>
      </c>
      <c r="AI52" s="202">
        <v>55.45</v>
      </c>
      <c r="AJ52" s="202">
        <v>0</v>
      </c>
      <c r="AK52" s="202">
        <v>2.78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1.48</v>
      </c>
      <c r="AE53" s="202">
        <v>0</v>
      </c>
      <c r="AF53" s="202">
        <v>0</v>
      </c>
      <c r="AG53" s="202">
        <v>0</v>
      </c>
      <c r="AH53" s="202">
        <v>0</v>
      </c>
      <c r="AI53" s="202">
        <v>48.78</v>
      </c>
      <c r="AJ53" s="202">
        <v>0</v>
      </c>
      <c r="AK53" s="202">
        <v>2.78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1.48</v>
      </c>
      <c r="AE54" s="202">
        <v>0</v>
      </c>
      <c r="AF54" s="202">
        <v>0</v>
      </c>
      <c r="AG54" s="202">
        <v>0</v>
      </c>
      <c r="AH54" s="202">
        <v>0</v>
      </c>
      <c r="AI54" s="202">
        <v>48.78</v>
      </c>
      <c r="AJ54" s="202">
        <v>0</v>
      </c>
      <c r="AK54" s="202">
        <v>2.78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1.48</v>
      </c>
      <c r="AE55" s="202">
        <v>0</v>
      </c>
      <c r="AF55" s="202">
        <v>0</v>
      </c>
      <c r="AG55" s="202">
        <v>0</v>
      </c>
      <c r="AH55" s="202">
        <v>0</v>
      </c>
      <c r="AI55" s="202">
        <v>48.78</v>
      </c>
      <c r="AJ55" s="202">
        <v>0</v>
      </c>
      <c r="AK55" s="202">
        <v>1.98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1.48</v>
      </c>
      <c r="AE56" s="202">
        <v>0</v>
      </c>
      <c r="AF56" s="202">
        <v>0</v>
      </c>
      <c r="AG56" s="202">
        <v>0</v>
      </c>
      <c r="AH56" s="202">
        <v>0</v>
      </c>
      <c r="AI56" s="202">
        <v>48.78</v>
      </c>
      <c r="AJ56" s="202">
        <v>0</v>
      </c>
      <c r="AK56" s="202">
        <v>1.98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48.78</v>
      </c>
      <c r="AJ57" s="202">
        <v>0</v>
      </c>
      <c r="AK57" s="202">
        <v>1.98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48.78</v>
      </c>
      <c r="AJ58" s="202">
        <v>0</v>
      </c>
      <c r="AK58" s="202">
        <v>1.98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48.78</v>
      </c>
      <c r="AJ59" s="202">
        <v>0</v>
      </c>
      <c r="AK59" s="202">
        <v>1.98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48.78</v>
      </c>
      <c r="AJ60" s="202">
        <v>0</v>
      </c>
      <c r="AK60" s="202">
        <v>1.98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1.48</v>
      </c>
      <c r="AE61" s="202">
        <v>0</v>
      </c>
      <c r="AF61" s="202">
        <v>0</v>
      </c>
      <c r="AG61" s="202">
        <v>0</v>
      </c>
      <c r="AH61" s="202">
        <v>0</v>
      </c>
      <c r="AI61" s="202">
        <v>45.73</v>
      </c>
      <c r="AJ61" s="202">
        <v>0</v>
      </c>
      <c r="AK61" s="202">
        <v>1.98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1.48</v>
      </c>
      <c r="AE62" s="202">
        <v>0</v>
      </c>
      <c r="AF62" s="202">
        <v>0</v>
      </c>
      <c r="AG62" s="202">
        <v>0</v>
      </c>
      <c r="AH62" s="202">
        <v>0</v>
      </c>
      <c r="AI62" s="202">
        <v>45.73</v>
      </c>
      <c r="AJ62" s="202">
        <v>0</v>
      </c>
      <c r="AK62" s="202">
        <v>1.98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1.48</v>
      </c>
      <c r="AE63" s="202">
        <v>0</v>
      </c>
      <c r="AF63" s="202">
        <v>0</v>
      </c>
      <c r="AG63" s="202">
        <v>0</v>
      </c>
      <c r="AH63" s="202">
        <v>0</v>
      </c>
      <c r="AI63" s="202">
        <v>44.04</v>
      </c>
      <c r="AJ63" s="202">
        <v>0</v>
      </c>
      <c r="AK63" s="202">
        <v>1.98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1.48</v>
      </c>
      <c r="AE64" s="202">
        <v>0</v>
      </c>
      <c r="AF64" s="202">
        <v>0</v>
      </c>
      <c r="AG64" s="202">
        <v>0</v>
      </c>
      <c r="AH64" s="202">
        <v>0</v>
      </c>
      <c r="AI64" s="202">
        <v>44.04</v>
      </c>
      <c r="AJ64" s="202">
        <v>0</v>
      </c>
      <c r="AK64" s="202">
        <v>1.98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1.48</v>
      </c>
      <c r="AE65" s="202">
        <v>0</v>
      </c>
      <c r="AF65" s="202">
        <v>0</v>
      </c>
      <c r="AG65" s="202">
        <v>0</v>
      </c>
      <c r="AH65" s="202">
        <v>0</v>
      </c>
      <c r="AI65" s="202">
        <v>44.04</v>
      </c>
      <c r="AJ65" s="202">
        <v>0</v>
      </c>
      <c r="AK65" s="202">
        <v>1.98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1.48</v>
      </c>
      <c r="AE66" s="202">
        <v>0</v>
      </c>
      <c r="AF66" s="202">
        <v>0</v>
      </c>
      <c r="AG66" s="202">
        <v>0</v>
      </c>
      <c r="AH66" s="202">
        <v>0</v>
      </c>
      <c r="AI66" s="202">
        <v>44.04</v>
      </c>
      <c r="AJ66" s="202">
        <v>0</v>
      </c>
      <c r="AK66" s="202">
        <v>1.98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0.15</v>
      </c>
      <c r="AD67" s="202">
        <v>1.48</v>
      </c>
      <c r="AE67" s="202">
        <v>0</v>
      </c>
      <c r="AF67" s="202">
        <v>0</v>
      </c>
      <c r="AG67" s="202">
        <v>0</v>
      </c>
      <c r="AH67" s="202">
        <v>0</v>
      </c>
      <c r="AI67" s="202">
        <v>55.45</v>
      </c>
      <c r="AJ67" s="202">
        <v>0</v>
      </c>
      <c r="AK67" s="202">
        <v>1.98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0.15</v>
      </c>
      <c r="AD68" s="202">
        <v>1.48</v>
      </c>
      <c r="AE68" s="202">
        <v>0</v>
      </c>
      <c r="AF68" s="202">
        <v>0</v>
      </c>
      <c r="AG68" s="202">
        <v>0</v>
      </c>
      <c r="AH68" s="202">
        <v>0</v>
      </c>
      <c r="AI68" s="202">
        <v>55.45</v>
      </c>
      <c r="AJ68" s="202">
        <v>0</v>
      </c>
      <c r="AK68" s="202">
        <v>1.98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7.0000000000000007E-2</v>
      </c>
      <c r="AD69" s="202">
        <v>1.48</v>
      </c>
      <c r="AE69" s="202">
        <v>0</v>
      </c>
      <c r="AF69" s="202">
        <v>0</v>
      </c>
      <c r="AG69" s="202">
        <v>0</v>
      </c>
      <c r="AH69" s="202">
        <v>0</v>
      </c>
      <c r="AI69" s="202">
        <v>44.04</v>
      </c>
      <c r="AJ69" s="202">
        <v>0</v>
      </c>
      <c r="AK69" s="202">
        <v>1.98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7.0000000000000007E-2</v>
      </c>
      <c r="AD70" s="202">
        <v>1.48</v>
      </c>
      <c r="AE70" s="202">
        <v>0</v>
      </c>
      <c r="AF70" s="202">
        <v>0</v>
      </c>
      <c r="AG70" s="202">
        <v>0</v>
      </c>
      <c r="AH70" s="202">
        <v>0</v>
      </c>
      <c r="AI70" s="202">
        <v>44.04</v>
      </c>
      <c r="AJ70" s="202">
        <v>0</v>
      </c>
      <c r="AK70" s="202">
        <v>1.98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7.0000000000000007E-2</v>
      </c>
      <c r="AD71" s="202">
        <v>1.48</v>
      </c>
      <c r="AE71" s="202">
        <v>0</v>
      </c>
      <c r="AF71" s="202">
        <v>0</v>
      </c>
      <c r="AG71" s="202">
        <v>0</v>
      </c>
      <c r="AH71" s="202">
        <v>0</v>
      </c>
      <c r="AI71" s="202">
        <v>46.31</v>
      </c>
      <c r="AJ71" s="202">
        <v>0</v>
      </c>
      <c r="AK71" s="202">
        <v>1.98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7.0000000000000007E-2</v>
      </c>
      <c r="AD72" s="202">
        <v>1.48</v>
      </c>
      <c r="AE72" s="202">
        <v>0</v>
      </c>
      <c r="AF72" s="202">
        <v>0</v>
      </c>
      <c r="AG72" s="202">
        <v>0</v>
      </c>
      <c r="AH72" s="202">
        <v>0</v>
      </c>
      <c r="AI72" s="202">
        <v>46.31</v>
      </c>
      <c r="AJ72" s="202">
        <v>0</v>
      </c>
      <c r="AK72" s="202">
        <v>1.98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7.0000000000000007E-2</v>
      </c>
      <c r="AD73" s="202">
        <v>1.48</v>
      </c>
      <c r="AE73" s="202">
        <v>0</v>
      </c>
      <c r="AF73" s="202">
        <v>0</v>
      </c>
      <c r="AG73" s="202">
        <v>0</v>
      </c>
      <c r="AH73" s="202">
        <v>0</v>
      </c>
      <c r="AI73" s="202">
        <v>46.31</v>
      </c>
      <c r="AJ73" s="202">
        <v>0</v>
      </c>
      <c r="AK73" s="202">
        <v>1.98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7.0000000000000007E-2</v>
      </c>
      <c r="AD74" s="202">
        <v>1.48</v>
      </c>
      <c r="AE74" s="202">
        <v>0</v>
      </c>
      <c r="AF74" s="202">
        <v>0</v>
      </c>
      <c r="AG74" s="202">
        <v>0</v>
      </c>
      <c r="AH74" s="202">
        <v>0</v>
      </c>
      <c r="AI74" s="202">
        <v>46.31</v>
      </c>
      <c r="AJ74" s="202">
        <v>0</v>
      </c>
      <c r="AK74" s="202">
        <v>1.98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7.0000000000000007E-2</v>
      </c>
      <c r="AD75" s="202">
        <v>1.48</v>
      </c>
      <c r="AE75" s="202">
        <v>0</v>
      </c>
      <c r="AF75" s="202">
        <v>0</v>
      </c>
      <c r="AG75" s="202">
        <v>0</v>
      </c>
      <c r="AH75" s="202">
        <v>0</v>
      </c>
      <c r="AI75" s="202">
        <v>46.31</v>
      </c>
      <c r="AJ75" s="202">
        <v>0</v>
      </c>
      <c r="AK75" s="202">
        <v>1.98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7.0000000000000007E-2</v>
      </c>
      <c r="AD76" s="202">
        <v>1.48</v>
      </c>
      <c r="AE76" s="202">
        <v>0</v>
      </c>
      <c r="AF76" s="202">
        <v>0</v>
      </c>
      <c r="AG76" s="202">
        <v>0</v>
      </c>
      <c r="AH76" s="202">
        <v>0</v>
      </c>
      <c r="AI76" s="202">
        <v>46.31</v>
      </c>
      <c r="AJ76" s="202">
        <v>0</v>
      </c>
      <c r="AK76" s="202">
        <v>1.98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7.0000000000000007E-2</v>
      </c>
      <c r="AD77" s="202">
        <v>1.48</v>
      </c>
      <c r="AE77" s="202">
        <v>0</v>
      </c>
      <c r="AF77" s="202">
        <v>0</v>
      </c>
      <c r="AG77" s="202">
        <v>0</v>
      </c>
      <c r="AH77" s="202">
        <v>0</v>
      </c>
      <c r="AI77" s="202">
        <v>46.31</v>
      </c>
      <c r="AJ77" s="202">
        <v>0</v>
      </c>
      <c r="AK77" s="202">
        <v>1.98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7.0000000000000007E-2</v>
      </c>
      <c r="AD78" s="202">
        <v>1.48</v>
      </c>
      <c r="AE78" s="202">
        <v>0</v>
      </c>
      <c r="AF78" s="202">
        <v>0</v>
      </c>
      <c r="AG78" s="202">
        <v>0</v>
      </c>
      <c r="AH78" s="202">
        <v>0</v>
      </c>
      <c r="AI78" s="202">
        <v>46.31</v>
      </c>
      <c r="AJ78" s="202">
        <v>0</v>
      </c>
      <c r="AK78" s="202">
        <v>1.98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7.0000000000000007E-2</v>
      </c>
      <c r="AD79" s="202">
        <v>1.48</v>
      </c>
      <c r="AE79" s="202">
        <v>0</v>
      </c>
      <c r="AF79" s="202">
        <v>0</v>
      </c>
      <c r="AG79" s="202">
        <v>0</v>
      </c>
      <c r="AH79" s="202">
        <v>0</v>
      </c>
      <c r="AI79" s="202">
        <v>52.66</v>
      </c>
      <c r="AJ79" s="202">
        <v>0</v>
      </c>
      <c r="AK79" s="202">
        <v>1.98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7.0000000000000007E-2</v>
      </c>
      <c r="AD80" s="202">
        <v>1.48</v>
      </c>
      <c r="AE80" s="202">
        <v>0</v>
      </c>
      <c r="AF80" s="202">
        <v>0</v>
      </c>
      <c r="AG80" s="202">
        <v>0</v>
      </c>
      <c r="AH80" s="202">
        <v>0</v>
      </c>
      <c r="AI80" s="202">
        <v>46.31</v>
      </c>
      <c r="AJ80" s="202">
        <v>0</v>
      </c>
      <c r="AK80" s="202">
        <v>1.98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7.0000000000000007E-2</v>
      </c>
      <c r="AD81" s="202">
        <v>1.48</v>
      </c>
      <c r="AE81" s="202">
        <v>0</v>
      </c>
      <c r="AF81" s="202">
        <v>0</v>
      </c>
      <c r="AG81" s="202">
        <v>0</v>
      </c>
      <c r="AH81" s="202">
        <v>0</v>
      </c>
      <c r="AI81" s="202">
        <v>46.31</v>
      </c>
      <c r="AJ81" s="202">
        <v>0</v>
      </c>
      <c r="AK81" s="202">
        <v>1.98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7.0000000000000007E-2</v>
      </c>
      <c r="AD82" s="202">
        <v>1.48</v>
      </c>
      <c r="AE82" s="202">
        <v>0</v>
      </c>
      <c r="AF82" s="202">
        <v>0</v>
      </c>
      <c r="AG82" s="202">
        <v>0</v>
      </c>
      <c r="AH82" s="202">
        <v>0</v>
      </c>
      <c r="AI82" s="202">
        <v>46.31</v>
      </c>
      <c r="AJ82" s="202">
        <v>0</v>
      </c>
      <c r="AK82" s="202">
        <v>1.98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7.0000000000000007E-2</v>
      </c>
      <c r="AD83" s="202">
        <v>1.48</v>
      </c>
      <c r="AE83" s="202">
        <v>0</v>
      </c>
      <c r="AF83" s="202">
        <v>0</v>
      </c>
      <c r="AG83" s="202">
        <v>0</v>
      </c>
      <c r="AH83" s="202">
        <v>0</v>
      </c>
      <c r="AI83" s="202">
        <v>46.31</v>
      </c>
      <c r="AJ83" s="202">
        <v>0</v>
      </c>
      <c r="AK83" s="202">
        <v>1.98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7.0000000000000007E-2</v>
      </c>
      <c r="AD84" s="202">
        <v>1.48</v>
      </c>
      <c r="AE84" s="202">
        <v>0</v>
      </c>
      <c r="AF84" s="202">
        <v>0</v>
      </c>
      <c r="AG84" s="202">
        <v>0</v>
      </c>
      <c r="AH84" s="202">
        <v>0</v>
      </c>
      <c r="AI84" s="202">
        <v>46.31</v>
      </c>
      <c r="AJ84" s="202">
        <v>0</v>
      </c>
      <c r="AK84" s="202">
        <v>1.98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7.0000000000000007E-2</v>
      </c>
      <c r="AD85" s="202">
        <v>1.48</v>
      </c>
      <c r="AE85" s="202">
        <v>0</v>
      </c>
      <c r="AF85" s="202">
        <v>0</v>
      </c>
      <c r="AG85" s="202">
        <v>0</v>
      </c>
      <c r="AH85" s="202">
        <v>0</v>
      </c>
      <c r="AI85" s="202">
        <v>52.66</v>
      </c>
      <c r="AJ85" s="202">
        <v>0</v>
      </c>
      <c r="AK85" s="202">
        <v>2.76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7.0000000000000007E-2</v>
      </c>
      <c r="AD86" s="202">
        <v>1.48</v>
      </c>
      <c r="AE86" s="202">
        <v>0</v>
      </c>
      <c r="AF86" s="202">
        <v>0</v>
      </c>
      <c r="AG86" s="202">
        <v>0</v>
      </c>
      <c r="AH86" s="202">
        <v>0</v>
      </c>
      <c r="AI86" s="202">
        <v>46.31</v>
      </c>
      <c r="AJ86" s="202">
        <v>0</v>
      </c>
      <c r="AK86" s="202">
        <v>1.98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7.0000000000000007E-2</v>
      </c>
      <c r="AD87" s="202">
        <v>1.48</v>
      </c>
      <c r="AE87" s="202">
        <v>0</v>
      </c>
      <c r="AF87" s="202">
        <v>0</v>
      </c>
      <c r="AG87" s="202">
        <v>0</v>
      </c>
      <c r="AH87" s="202">
        <v>0</v>
      </c>
      <c r="AI87" s="202">
        <v>46.31</v>
      </c>
      <c r="AJ87" s="202">
        <v>0</v>
      </c>
      <c r="AK87" s="202">
        <v>1.98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7.0000000000000007E-2</v>
      </c>
      <c r="AD88" s="202">
        <v>1.48</v>
      </c>
      <c r="AE88" s="202">
        <v>0</v>
      </c>
      <c r="AF88" s="202">
        <v>0</v>
      </c>
      <c r="AG88" s="202">
        <v>0</v>
      </c>
      <c r="AH88" s="202">
        <v>0</v>
      </c>
      <c r="AI88" s="202">
        <v>46.31</v>
      </c>
      <c r="AJ88" s="202">
        <v>0</v>
      </c>
      <c r="AK88" s="202">
        <v>1.98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7.0000000000000007E-2</v>
      </c>
      <c r="AD89" s="202">
        <v>1.48</v>
      </c>
      <c r="AE89" s="202">
        <v>0</v>
      </c>
      <c r="AF89" s="202">
        <v>0</v>
      </c>
      <c r="AG89" s="202">
        <v>0</v>
      </c>
      <c r="AH89" s="202">
        <v>0</v>
      </c>
      <c r="AI89" s="202">
        <v>46.31</v>
      </c>
      <c r="AJ89" s="202">
        <v>0</v>
      </c>
      <c r="AK89" s="202">
        <v>1.98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7.0000000000000007E-2</v>
      </c>
      <c r="AD90" s="202">
        <v>1.48</v>
      </c>
      <c r="AE90" s="202">
        <v>0</v>
      </c>
      <c r="AF90" s="202">
        <v>0</v>
      </c>
      <c r="AG90" s="202">
        <v>0</v>
      </c>
      <c r="AH90" s="202">
        <v>0</v>
      </c>
      <c r="AI90" s="202">
        <v>52.66</v>
      </c>
      <c r="AJ90" s="202">
        <v>0</v>
      </c>
      <c r="AK90" s="202">
        <v>2.57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7.0000000000000007E-2</v>
      </c>
      <c r="AD91" s="202">
        <v>1.48</v>
      </c>
      <c r="AE91" s="202">
        <v>0</v>
      </c>
      <c r="AF91" s="202">
        <v>0</v>
      </c>
      <c r="AG91" s="202">
        <v>0</v>
      </c>
      <c r="AH91" s="202">
        <v>0</v>
      </c>
      <c r="AI91" s="202">
        <v>56.66</v>
      </c>
      <c r="AJ91" s="202">
        <v>0</v>
      </c>
      <c r="AK91" s="202">
        <v>2.84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7.0000000000000007E-2</v>
      </c>
      <c r="AD92" s="202">
        <v>1.48</v>
      </c>
      <c r="AE92" s="202">
        <v>0</v>
      </c>
      <c r="AF92" s="202">
        <v>0</v>
      </c>
      <c r="AG92" s="202">
        <v>0</v>
      </c>
      <c r="AH92" s="202">
        <v>0</v>
      </c>
      <c r="AI92" s="202">
        <v>46.31</v>
      </c>
      <c r="AJ92" s="202">
        <v>0</v>
      </c>
      <c r="AK92" s="202">
        <v>1.98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0.15</v>
      </c>
      <c r="AD93" s="202">
        <v>1.48</v>
      </c>
      <c r="AE93" s="202">
        <v>0</v>
      </c>
      <c r="AF93" s="202">
        <v>0</v>
      </c>
      <c r="AG93" s="202">
        <v>0</v>
      </c>
      <c r="AH93" s="202">
        <v>0</v>
      </c>
      <c r="AI93" s="202">
        <v>56.66</v>
      </c>
      <c r="AJ93" s="202">
        <v>0</v>
      </c>
      <c r="AK93" s="202">
        <v>1.98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0.15</v>
      </c>
      <c r="AD94" s="202">
        <v>1.48</v>
      </c>
      <c r="AE94" s="202">
        <v>0</v>
      </c>
      <c r="AF94" s="202">
        <v>0</v>
      </c>
      <c r="AG94" s="202">
        <v>0</v>
      </c>
      <c r="AH94" s="202">
        <v>0</v>
      </c>
      <c r="AI94" s="202">
        <v>56.66</v>
      </c>
      <c r="AJ94" s="202">
        <v>0</v>
      </c>
      <c r="AK94" s="202">
        <v>1.98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0.05</v>
      </c>
      <c r="AD95" s="202">
        <v>1.48</v>
      </c>
      <c r="AE95" s="202">
        <v>0</v>
      </c>
      <c r="AF95" s="202">
        <v>0</v>
      </c>
      <c r="AG95" s="202">
        <v>0</v>
      </c>
      <c r="AH95" s="202">
        <v>0</v>
      </c>
      <c r="AI95" s="202">
        <v>46.31</v>
      </c>
      <c r="AJ95" s="202">
        <v>0</v>
      </c>
      <c r="AK95" s="202">
        <v>1.98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0.05</v>
      </c>
      <c r="AD96" s="202">
        <v>1.48</v>
      </c>
      <c r="AE96" s="202">
        <v>0</v>
      </c>
      <c r="AF96" s="202">
        <v>0</v>
      </c>
      <c r="AG96" s="202">
        <v>0</v>
      </c>
      <c r="AH96" s="202">
        <v>0</v>
      </c>
      <c r="AI96" s="202">
        <v>52.66</v>
      </c>
      <c r="AJ96" s="202">
        <v>0</v>
      </c>
      <c r="AK96" s="202">
        <v>1.98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0.05</v>
      </c>
      <c r="AD97" s="202">
        <v>1.48</v>
      </c>
      <c r="AE97" s="202">
        <v>0</v>
      </c>
      <c r="AF97" s="202">
        <v>0</v>
      </c>
      <c r="AG97" s="202">
        <v>0</v>
      </c>
      <c r="AH97" s="202">
        <v>0</v>
      </c>
      <c r="AI97" s="202">
        <v>56.66</v>
      </c>
      <c r="AJ97" s="202">
        <v>0</v>
      </c>
      <c r="AK97" s="202">
        <v>3.8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0.05</v>
      </c>
      <c r="AD98" s="202">
        <v>1.48</v>
      </c>
      <c r="AE98" s="202">
        <v>0</v>
      </c>
      <c r="AF98" s="202">
        <v>0</v>
      </c>
      <c r="AG98" s="202">
        <v>0</v>
      </c>
      <c r="AH98" s="202">
        <v>0</v>
      </c>
      <c r="AI98" s="202">
        <v>46.31</v>
      </c>
      <c r="AJ98" s="202">
        <v>0</v>
      </c>
      <c r="AK98" s="202">
        <v>2.6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1.1199999999999993E-3</v>
      </c>
      <c r="AD99">
        <f t="shared" si="0"/>
        <v>3.4040000000000015E-2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1.223735</v>
      </c>
      <c r="AJ99">
        <f t="shared" si="0"/>
        <v>0</v>
      </c>
      <c r="AK99">
        <f t="shared" si="0"/>
        <v>5.7162499999999915E-2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12.89</v>
      </c>
      <c r="D3" s="202">
        <v>0</v>
      </c>
      <c r="E3" s="202">
        <v>0</v>
      </c>
      <c r="F3" s="202">
        <v>0</v>
      </c>
      <c r="G3" s="202">
        <v>10</v>
      </c>
      <c r="H3" s="202">
        <v>0</v>
      </c>
      <c r="I3" s="202">
        <v>25.56</v>
      </c>
      <c r="J3" s="202">
        <v>1.34</v>
      </c>
      <c r="K3" s="202">
        <v>0.1</v>
      </c>
      <c r="L3" s="202">
        <v>15.44</v>
      </c>
      <c r="M3" s="202">
        <v>-0.11</v>
      </c>
      <c r="N3" s="202">
        <v>-2.2799999999999998</v>
      </c>
      <c r="O3" s="202">
        <v>0</v>
      </c>
      <c r="P3" s="202">
        <v>1.42</v>
      </c>
      <c r="Q3" s="202">
        <v>0.11</v>
      </c>
      <c r="R3" s="202">
        <v>-1.73</v>
      </c>
      <c r="S3" s="202">
        <v>0.27</v>
      </c>
      <c r="T3" s="202">
        <v>0</v>
      </c>
      <c r="U3" s="202">
        <v>1.79</v>
      </c>
      <c r="V3" s="202">
        <v>0.56000000000000005</v>
      </c>
      <c r="W3" s="202">
        <v>0.44</v>
      </c>
      <c r="X3" s="202">
        <v>1.69</v>
      </c>
      <c r="Y3" s="202">
        <v>0</v>
      </c>
      <c r="Z3" s="202">
        <v>2.6</v>
      </c>
      <c r="AA3" s="202">
        <v>0</v>
      </c>
      <c r="AB3" s="202">
        <v>0</v>
      </c>
      <c r="AC3" s="202">
        <v>0.67</v>
      </c>
      <c r="AD3" s="202">
        <v>8.9</v>
      </c>
      <c r="AE3" s="202">
        <v>0</v>
      </c>
      <c r="AF3" s="202">
        <v>0</v>
      </c>
      <c r="AG3" s="202">
        <v>0</v>
      </c>
      <c r="AH3" s="202">
        <v>0</v>
      </c>
      <c r="AI3" s="202">
        <v>32.35</v>
      </c>
      <c r="AJ3" s="202">
        <v>0</v>
      </c>
      <c r="AK3" s="202">
        <v>4.3499999999999996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12.89</v>
      </c>
      <c r="D4" s="202">
        <v>0</v>
      </c>
      <c r="E4" s="202">
        <v>0</v>
      </c>
      <c r="F4" s="202">
        <v>0</v>
      </c>
      <c r="G4" s="202">
        <v>10</v>
      </c>
      <c r="H4" s="202">
        <v>0</v>
      </c>
      <c r="I4" s="202">
        <v>25.56</v>
      </c>
      <c r="J4" s="202">
        <v>1.34</v>
      </c>
      <c r="K4" s="202">
        <v>0.1</v>
      </c>
      <c r="L4" s="202">
        <v>15.44</v>
      </c>
      <c r="M4" s="202">
        <v>-0.11</v>
      </c>
      <c r="N4" s="202">
        <v>-2.2799999999999998</v>
      </c>
      <c r="O4" s="202">
        <v>0</v>
      </c>
      <c r="P4" s="202">
        <v>1.42</v>
      </c>
      <c r="Q4" s="202">
        <v>0.11</v>
      </c>
      <c r="R4" s="202">
        <v>-1.73</v>
      </c>
      <c r="S4" s="202">
        <v>0.27</v>
      </c>
      <c r="T4" s="202">
        <v>0</v>
      </c>
      <c r="U4" s="202">
        <v>1.79</v>
      </c>
      <c r="V4" s="202">
        <v>0.56000000000000005</v>
      </c>
      <c r="W4" s="202">
        <v>0.44</v>
      </c>
      <c r="X4" s="202">
        <v>1.69</v>
      </c>
      <c r="Y4" s="202">
        <v>0</v>
      </c>
      <c r="Z4" s="202">
        <v>2.6</v>
      </c>
      <c r="AA4" s="202">
        <v>0</v>
      </c>
      <c r="AB4" s="202">
        <v>0</v>
      </c>
      <c r="AC4" s="202">
        <v>0.67</v>
      </c>
      <c r="AD4" s="202">
        <v>8.9</v>
      </c>
      <c r="AE4" s="202">
        <v>0</v>
      </c>
      <c r="AF4" s="202">
        <v>0</v>
      </c>
      <c r="AG4" s="202">
        <v>0</v>
      </c>
      <c r="AH4" s="202">
        <v>0</v>
      </c>
      <c r="AI4" s="202">
        <v>32.35</v>
      </c>
      <c r="AJ4" s="202">
        <v>0</v>
      </c>
      <c r="AK4" s="202">
        <v>4.3499999999999996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12.89</v>
      </c>
      <c r="D5" s="202">
        <v>0</v>
      </c>
      <c r="E5" s="202">
        <v>0</v>
      </c>
      <c r="F5" s="202">
        <v>0</v>
      </c>
      <c r="G5" s="202">
        <v>10</v>
      </c>
      <c r="H5" s="202">
        <v>0</v>
      </c>
      <c r="I5" s="202">
        <v>25.56</v>
      </c>
      <c r="J5" s="202">
        <v>1.34</v>
      </c>
      <c r="K5" s="202">
        <v>0.1</v>
      </c>
      <c r="L5" s="202">
        <v>15.44</v>
      </c>
      <c r="M5" s="202">
        <v>-0.11</v>
      </c>
      <c r="N5" s="202">
        <v>-2.2799999999999998</v>
      </c>
      <c r="O5" s="202">
        <v>0</v>
      </c>
      <c r="P5" s="202">
        <v>1.42</v>
      </c>
      <c r="Q5" s="202">
        <v>0</v>
      </c>
      <c r="R5" s="202">
        <v>-1.73</v>
      </c>
      <c r="S5" s="202">
        <v>0</v>
      </c>
      <c r="T5" s="202">
        <v>0</v>
      </c>
      <c r="U5" s="202">
        <v>1.79</v>
      </c>
      <c r="V5" s="202">
        <v>0.56000000000000005</v>
      </c>
      <c r="W5" s="202">
        <v>0.44</v>
      </c>
      <c r="X5" s="202">
        <v>1.69</v>
      </c>
      <c r="Y5" s="202">
        <v>0</v>
      </c>
      <c r="Z5" s="202">
        <v>2.6</v>
      </c>
      <c r="AA5" s="202">
        <v>0</v>
      </c>
      <c r="AB5" s="202">
        <v>0</v>
      </c>
      <c r="AC5" s="202">
        <v>0.67</v>
      </c>
      <c r="AD5" s="202">
        <v>8.9</v>
      </c>
      <c r="AE5" s="202">
        <v>0</v>
      </c>
      <c r="AF5" s="202">
        <v>0</v>
      </c>
      <c r="AG5" s="202">
        <v>0</v>
      </c>
      <c r="AH5" s="202">
        <v>0</v>
      </c>
      <c r="AI5" s="202">
        <v>32.35</v>
      </c>
      <c r="AJ5" s="202">
        <v>0</v>
      </c>
      <c r="AK5" s="202">
        <v>4.3499999999999996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12.89</v>
      </c>
      <c r="D6" s="202">
        <v>0</v>
      </c>
      <c r="E6" s="202">
        <v>0</v>
      </c>
      <c r="F6" s="202">
        <v>0</v>
      </c>
      <c r="G6" s="202">
        <v>10</v>
      </c>
      <c r="H6" s="202">
        <v>0</v>
      </c>
      <c r="I6" s="202">
        <v>25.56</v>
      </c>
      <c r="J6" s="202">
        <v>1.34</v>
      </c>
      <c r="K6" s="202">
        <v>0.1</v>
      </c>
      <c r="L6" s="202">
        <v>15.44</v>
      </c>
      <c r="M6" s="202">
        <v>-0.11</v>
      </c>
      <c r="N6" s="202">
        <v>-2.2799999999999998</v>
      </c>
      <c r="O6" s="202">
        <v>0</v>
      </c>
      <c r="P6" s="202">
        <v>1.42</v>
      </c>
      <c r="Q6" s="202">
        <v>0</v>
      </c>
      <c r="R6" s="202">
        <v>-1.73</v>
      </c>
      <c r="S6" s="202">
        <v>0</v>
      </c>
      <c r="T6" s="202">
        <v>0</v>
      </c>
      <c r="U6" s="202">
        <v>1.79</v>
      </c>
      <c r="V6" s="202">
        <v>0.56000000000000005</v>
      </c>
      <c r="W6" s="202">
        <v>0.44</v>
      </c>
      <c r="X6" s="202">
        <v>1.69</v>
      </c>
      <c r="Y6" s="202">
        <v>0</v>
      </c>
      <c r="Z6" s="202">
        <v>2.6</v>
      </c>
      <c r="AA6" s="202">
        <v>0</v>
      </c>
      <c r="AB6" s="202">
        <v>0</v>
      </c>
      <c r="AC6" s="202">
        <v>0.67</v>
      </c>
      <c r="AD6" s="202">
        <v>8.9</v>
      </c>
      <c r="AE6" s="202">
        <v>0</v>
      </c>
      <c r="AF6" s="202">
        <v>0</v>
      </c>
      <c r="AG6" s="202">
        <v>0</v>
      </c>
      <c r="AH6" s="202">
        <v>0</v>
      </c>
      <c r="AI6" s="202">
        <v>32.35</v>
      </c>
      <c r="AJ6" s="202">
        <v>0</v>
      </c>
      <c r="AK6" s="202">
        <v>4.3499999999999996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12.89</v>
      </c>
      <c r="D7" s="202">
        <v>0</v>
      </c>
      <c r="E7" s="202">
        <v>0</v>
      </c>
      <c r="F7" s="202">
        <v>0</v>
      </c>
      <c r="G7" s="202">
        <v>10</v>
      </c>
      <c r="H7" s="202">
        <v>0</v>
      </c>
      <c r="I7" s="202">
        <v>25.56</v>
      </c>
      <c r="J7" s="202">
        <v>1.34</v>
      </c>
      <c r="K7" s="202">
        <v>0.1</v>
      </c>
      <c r="L7" s="202">
        <v>15.44</v>
      </c>
      <c r="M7" s="202">
        <v>-0.11</v>
      </c>
      <c r="N7" s="202">
        <v>-2.2799999999999998</v>
      </c>
      <c r="O7" s="202">
        <v>0</v>
      </c>
      <c r="P7" s="202">
        <v>1.42</v>
      </c>
      <c r="Q7" s="202">
        <v>0</v>
      </c>
      <c r="R7" s="202">
        <v>-1.73</v>
      </c>
      <c r="S7" s="202">
        <v>0</v>
      </c>
      <c r="T7" s="202">
        <v>0</v>
      </c>
      <c r="U7" s="202">
        <v>1.79</v>
      </c>
      <c r="V7" s="202">
        <v>0.56000000000000005</v>
      </c>
      <c r="W7" s="202">
        <v>0.44</v>
      </c>
      <c r="X7" s="202">
        <v>1.69</v>
      </c>
      <c r="Y7" s="202">
        <v>0</v>
      </c>
      <c r="Z7" s="202">
        <v>2.6</v>
      </c>
      <c r="AA7" s="202">
        <v>0</v>
      </c>
      <c r="AB7" s="202">
        <v>0</v>
      </c>
      <c r="AC7" s="202">
        <v>0.67</v>
      </c>
      <c r="AD7" s="202">
        <v>8.9</v>
      </c>
      <c r="AE7" s="202">
        <v>0</v>
      </c>
      <c r="AF7" s="202">
        <v>0</v>
      </c>
      <c r="AG7" s="202">
        <v>0</v>
      </c>
      <c r="AH7" s="202">
        <v>0</v>
      </c>
      <c r="AI7" s="202">
        <v>32.35</v>
      </c>
      <c r="AJ7" s="202">
        <v>0</v>
      </c>
      <c r="AK7" s="202">
        <v>4.3499999999999996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12.89</v>
      </c>
      <c r="D8" s="202">
        <v>0</v>
      </c>
      <c r="E8" s="202">
        <v>0</v>
      </c>
      <c r="F8" s="202">
        <v>0</v>
      </c>
      <c r="G8" s="202">
        <v>10</v>
      </c>
      <c r="H8" s="202">
        <v>0</v>
      </c>
      <c r="I8" s="202">
        <v>25.56</v>
      </c>
      <c r="J8" s="202">
        <v>1.34</v>
      </c>
      <c r="K8" s="202">
        <v>0.1</v>
      </c>
      <c r="L8" s="202">
        <v>15.44</v>
      </c>
      <c r="M8" s="202">
        <v>-0.11</v>
      </c>
      <c r="N8" s="202">
        <v>-2.2799999999999998</v>
      </c>
      <c r="O8" s="202">
        <v>0</v>
      </c>
      <c r="P8" s="202">
        <v>1.42</v>
      </c>
      <c r="Q8" s="202">
        <v>0</v>
      </c>
      <c r="R8" s="202">
        <v>-1.73</v>
      </c>
      <c r="S8" s="202">
        <v>0</v>
      </c>
      <c r="T8" s="202">
        <v>0</v>
      </c>
      <c r="U8" s="202">
        <v>1.79</v>
      </c>
      <c r="V8" s="202">
        <v>0.56000000000000005</v>
      </c>
      <c r="W8" s="202">
        <v>0.44</v>
      </c>
      <c r="X8" s="202">
        <v>1.69</v>
      </c>
      <c r="Y8" s="202">
        <v>0</v>
      </c>
      <c r="Z8" s="202">
        <v>2.6</v>
      </c>
      <c r="AA8" s="202">
        <v>0</v>
      </c>
      <c r="AB8" s="202">
        <v>0</v>
      </c>
      <c r="AC8" s="202">
        <v>0.67</v>
      </c>
      <c r="AD8" s="202">
        <v>8.9</v>
      </c>
      <c r="AE8" s="202">
        <v>0</v>
      </c>
      <c r="AF8" s="202">
        <v>0</v>
      </c>
      <c r="AG8" s="202">
        <v>0</v>
      </c>
      <c r="AH8" s="202">
        <v>0</v>
      </c>
      <c r="AI8" s="202">
        <v>32.35</v>
      </c>
      <c r="AJ8" s="202">
        <v>0</v>
      </c>
      <c r="AK8" s="202">
        <v>4.3499999999999996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12.89</v>
      </c>
      <c r="D9" s="202">
        <v>0</v>
      </c>
      <c r="E9" s="202">
        <v>0</v>
      </c>
      <c r="F9" s="202">
        <v>0</v>
      </c>
      <c r="G9" s="202">
        <v>10</v>
      </c>
      <c r="H9" s="202">
        <v>0</v>
      </c>
      <c r="I9" s="202">
        <v>25.56</v>
      </c>
      <c r="J9" s="202">
        <v>1.34</v>
      </c>
      <c r="K9" s="202">
        <v>0.1</v>
      </c>
      <c r="L9" s="202">
        <v>15.44</v>
      </c>
      <c r="M9" s="202">
        <v>-0.09</v>
      </c>
      <c r="N9" s="202">
        <v>-2.2799999999999998</v>
      </c>
      <c r="O9" s="202">
        <v>0</v>
      </c>
      <c r="P9" s="202">
        <v>1.42</v>
      </c>
      <c r="Q9" s="202">
        <v>0</v>
      </c>
      <c r="R9" s="202">
        <v>-1.73</v>
      </c>
      <c r="S9" s="202">
        <v>0</v>
      </c>
      <c r="T9" s="202">
        <v>0</v>
      </c>
      <c r="U9" s="202">
        <v>1.79</v>
      </c>
      <c r="V9" s="202">
        <v>0.56000000000000005</v>
      </c>
      <c r="W9" s="202">
        <v>0.44</v>
      </c>
      <c r="X9" s="202">
        <v>1.69</v>
      </c>
      <c r="Y9" s="202">
        <v>0</v>
      </c>
      <c r="Z9" s="202">
        <v>2.6</v>
      </c>
      <c r="AA9" s="202">
        <v>0</v>
      </c>
      <c r="AB9" s="202">
        <v>0</v>
      </c>
      <c r="AC9" s="202">
        <v>0.46</v>
      </c>
      <c r="AD9" s="202">
        <v>8.9</v>
      </c>
      <c r="AE9" s="202">
        <v>0</v>
      </c>
      <c r="AF9" s="202">
        <v>0</v>
      </c>
      <c r="AG9" s="202">
        <v>0</v>
      </c>
      <c r="AH9" s="202">
        <v>0</v>
      </c>
      <c r="AI9" s="202">
        <v>30.63</v>
      </c>
      <c r="AJ9" s="202">
        <v>0</v>
      </c>
      <c r="AK9" s="202">
        <v>4.3499999999999996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12.89</v>
      </c>
      <c r="D10" s="202">
        <v>0</v>
      </c>
      <c r="E10" s="202">
        <v>0</v>
      </c>
      <c r="F10" s="202">
        <v>0</v>
      </c>
      <c r="G10" s="202">
        <v>10</v>
      </c>
      <c r="H10" s="202">
        <v>0</v>
      </c>
      <c r="I10" s="202">
        <v>25.56</v>
      </c>
      <c r="J10" s="202">
        <v>1.34</v>
      </c>
      <c r="K10" s="202">
        <v>0.1</v>
      </c>
      <c r="L10" s="202">
        <v>15.44</v>
      </c>
      <c r="M10" s="202">
        <v>-0.09</v>
      </c>
      <c r="N10" s="202">
        <v>-2.2799999999999998</v>
      </c>
      <c r="O10" s="202">
        <v>0</v>
      </c>
      <c r="P10" s="202">
        <v>1.42</v>
      </c>
      <c r="Q10" s="202">
        <v>0</v>
      </c>
      <c r="R10" s="202">
        <v>-1.73</v>
      </c>
      <c r="S10" s="202">
        <v>0</v>
      </c>
      <c r="T10" s="202">
        <v>0</v>
      </c>
      <c r="U10" s="202">
        <v>1.79</v>
      </c>
      <c r="V10" s="202">
        <v>0.56000000000000005</v>
      </c>
      <c r="W10" s="202">
        <v>0.44</v>
      </c>
      <c r="X10" s="202">
        <v>1.69</v>
      </c>
      <c r="Y10" s="202">
        <v>0</v>
      </c>
      <c r="Z10" s="202">
        <v>2.6</v>
      </c>
      <c r="AA10" s="202">
        <v>0</v>
      </c>
      <c r="AB10" s="202">
        <v>0</v>
      </c>
      <c r="AC10" s="202">
        <v>0.67</v>
      </c>
      <c r="AD10" s="202">
        <v>8.9</v>
      </c>
      <c r="AE10" s="202">
        <v>0</v>
      </c>
      <c r="AF10" s="202">
        <v>0</v>
      </c>
      <c r="AG10" s="202">
        <v>0</v>
      </c>
      <c r="AH10" s="202">
        <v>0</v>
      </c>
      <c r="AI10" s="202">
        <v>32.630000000000003</v>
      </c>
      <c r="AJ10" s="202">
        <v>0</v>
      </c>
      <c r="AK10" s="202">
        <v>22.19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12.89</v>
      </c>
      <c r="D11" s="202">
        <v>0</v>
      </c>
      <c r="E11" s="202">
        <v>0</v>
      </c>
      <c r="F11" s="202">
        <v>0</v>
      </c>
      <c r="G11" s="202">
        <v>10</v>
      </c>
      <c r="H11" s="202">
        <v>0</v>
      </c>
      <c r="I11" s="202">
        <v>25.56</v>
      </c>
      <c r="J11" s="202">
        <v>1.34</v>
      </c>
      <c r="K11" s="202">
        <v>0.1</v>
      </c>
      <c r="L11" s="202">
        <v>15.44</v>
      </c>
      <c r="M11" s="202">
        <v>-0.09</v>
      </c>
      <c r="N11" s="202">
        <v>-2.2799999999999998</v>
      </c>
      <c r="O11" s="202">
        <v>0</v>
      </c>
      <c r="P11" s="202">
        <v>1.42</v>
      </c>
      <c r="Q11" s="202">
        <v>0</v>
      </c>
      <c r="R11" s="202">
        <v>-1.73</v>
      </c>
      <c r="S11" s="202">
        <v>0</v>
      </c>
      <c r="T11" s="202">
        <v>0</v>
      </c>
      <c r="U11" s="202">
        <v>1.79</v>
      </c>
      <c r="V11" s="202">
        <v>0.56000000000000005</v>
      </c>
      <c r="W11" s="202">
        <v>0.44</v>
      </c>
      <c r="X11" s="202">
        <v>1.69</v>
      </c>
      <c r="Y11" s="202">
        <v>0</v>
      </c>
      <c r="Z11" s="202">
        <v>2.6</v>
      </c>
      <c r="AA11" s="202">
        <v>0</v>
      </c>
      <c r="AB11" s="202">
        <v>0</v>
      </c>
      <c r="AC11" s="202">
        <v>0.67</v>
      </c>
      <c r="AD11" s="202">
        <v>8.9</v>
      </c>
      <c r="AE11" s="202">
        <v>0</v>
      </c>
      <c r="AF11" s="202">
        <v>0</v>
      </c>
      <c r="AG11" s="202">
        <v>0</v>
      </c>
      <c r="AH11" s="202">
        <v>0</v>
      </c>
      <c r="AI11" s="202">
        <v>32.630000000000003</v>
      </c>
      <c r="AJ11" s="202">
        <v>0</v>
      </c>
      <c r="AK11" s="202">
        <v>21.4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12.89</v>
      </c>
      <c r="D12" s="202">
        <v>0</v>
      </c>
      <c r="E12" s="202">
        <v>0</v>
      </c>
      <c r="F12" s="202">
        <v>0</v>
      </c>
      <c r="G12" s="202">
        <v>10</v>
      </c>
      <c r="H12" s="202">
        <v>0</v>
      </c>
      <c r="I12" s="202">
        <v>25.56</v>
      </c>
      <c r="J12" s="202">
        <v>1.34</v>
      </c>
      <c r="K12" s="202">
        <v>0.1</v>
      </c>
      <c r="L12" s="202">
        <v>93.66</v>
      </c>
      <c r="M12" s="202">
        <v>-0.09</v>
      </c>
      <c r="N12" s="202">
        <v>-2.2799999999999998</v>
      </c>
      <c r="O12" s="202">
        <v>0</v>
      </c>
      <c r="P12" s="202">
        <v>1.42</v>
      </c>
      <c r="Q12" s="202">
        <v>0</v>
      </c>
      <c r="R12" s="202">
        <v>-1.73</v>
      </c>
      <c r="S12" s="202">
        <v>0</v>
      </c>
      <c r="T12" s="202">
        <v>0</v>
      </c>
      <c r="U12" s="202">
        <v>1.79</v>
      </c>
      <c r="V12" s="202">
        <v>0.56000000000000005</v>
      </c>
      <c r="W12" s="202">
        <v>0.44</v>
      </c>
      <c r="X12" s="202">
        <v>1.69</v>
      </c>
      <c r="Y12" s="202">
        <v>0</v>
      </c>
      <c r="Z12" s="202">
        <v>2.6</v>
      </c>
      <c r="AA12" s="202">
        <v>0</v>
      </c>
      <c r="AB12" s="202">
        <v>0</v>
      </c>
      <c r="AC12" s="202">
        <v>1.01</v>
      </c>
      <c r="AD12" s="202">
        <v>8.9</v>
      </c>
      <c r="AE12" s="202">
        <v>0</v>
      </c>
      <c r="AF12" s="202">
        <v>0</v>
      </c>
      <c r="AG12" s="202">
        <v>0</v>
      </c>
      <c r="AH12" s="202">
        <v>0</v>
      </c>
      <c r="AI12" s="202">
        <v>32.200000000000003</v>
      </c>
      <c r="AJ12" s="202">
        <v>0</v>
      </c>
      <c r="AK12" s="202">
        <v>19.84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12.89</v>
      </c>
      <c r="D13" s="202">
        <v>0</v>
      </c>
      <c r="E13" s="202">
        <v>0</v>
      </c>
      <c r="F13" s="202">
        <v>0</v>
      </c>
      <c r="G13" s="202">
        <v>10</v>
      </c>
      <c r="H13" s="202">
        <v>0</v>
      </c>
      <c r="I13" s="202">
        <v>25.56</v>
      </c>
      <c r="J13" s="202">
        <v>1.34</v>
      </c>
      <c r="K13" s="202">
        <v>0.1</v>
      </c>
      <c r="L13" s="202">
        <v>141.99</v>
      </c>
      <c r="M13" s="202">
        <v>-0.09</v>
      </c>
      <c r="N13" s="202">
        <v>-2.2799999999999998</v>
      </c>
      <c r="O13" s="202">
        <v>0</v>
      </c>
      <c r="P13" s="202">
        <v>1.42</v>
      </c>
      <c r="Q13" s="202">
        <v>0</v>
      </c>
      <c r="R13" s="202">
        <v>-1.73</v>
      </c>
      <c r="S13" s="202">
        <v>0</v>
      </c>
      <c r="T13" s="202">
        <v>0</v>
      </c>
      <c r="U13" s="202">
        <v>1.79</v>
      </c>
      <c r="V13" s="202">
        <v>0.56000000000000005</v>
      </c>
      <c r="W13" s="202">
        <v>0.44</v>
      </c>
      <c r="X13" s="202">
        <v>1.69</v>
      </c>
      <c r="Y13" s="202">
        <v>0</v>
      </c>
      <c r="Z13" s="202">
        <v>2.6</v>
      </c>
      <c r="AA13" s="202">
        <v>0</v>
      </c>
      <c r="AB13" s="202">
        <v>0</v>
      </c>
      <c r="AC13" s="202">
        <v>0.46</v>
      </c>
      <c r="AD13" s="202">
        <v>8.9</v>
      </c>
      <c r="AE13" s="202">
        <v>0</v>
      </c>
      <c r="AF13" s="202">
        <v>0</v>
      </c>
      <c r="AG13" s="202">
        <v>0</v>
      </c>
      <c r="AH13" s="202">
        <v>0</v>
      </c>
      <c r="AI13" s="202">
        <v>30.63</v>
      </c>
      <c r="AJ13" s="202">
        <v>0</v>
      </c>
      <c r="AK13" s="202">
        <v>19.84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12.89</v>
      </c>
      <c r="D14" s="202">
        <v>0</v>
      </c>
      <c r="E14" s="202">
        <v>0</v>
      </c>
      <c r="F14" s="202">
        <v>0</v>
      </c>
      <c r="G14" s="202">
        <v>10</v>
      </c>
      <c r="H14" s="202">
        <v>0</v>
      </c>
      <c r="I14" s="202">
        <v>25.56</v>
      </c>
      <c r="J14" s="202">
        <v>1.34</v>
      </c>
      <c r="K14" s="202">
        <v>0.1</v>
      </c>
      <c r="L14" s="202">
        <v>141.99</v>
      </c>
      <c r="M14" s="202">
        <v>-0.09</v>
      </c>
      <c r="N14" s="202">
        <v>-2.2799999999999998</v>
      </c>
      <c r="O14" s="202">
        <v>0</v>
      </c>
      <c r="P14" s="202">
        <v>1.42</v>
      </c>
      <c r="Q14" s="202">
        <v>0</v>
      </c>
      <c r="R14" s="202">
        <v>-1.73</v>
      </c>
      <c r="S14" s="202">
        <v>0</v>
      </c>
      <c r="T14" s="202">
        <v>0</v>
      </c>
      <c r="U14" s="202">
        <v>1.79</v>
      </c>
      <c r="V14" s="202">
        <v>0.56000000000000005</v>
      </c>
      <c r="W14" s="202">
        <v>0.44</v>
      </c>
      <c r="X14" s="202">
        <v>1.69</v>
      </c>
      <c r="Y14" s="202">
        <v>0</v>
      </c>
      <c r="Z14" s="202">
        <v>2.6</v>
      </c>
      <c r="AA14" s="202">
        <v>0</v>
      </c>
      <c r="AB14" s="202">
        <v>0</v>
      </c>
      <c r="AC14" s="202">
        <v>0.46</v>
      </c>
      <c r="AD14" s="202">
        <v>8.9</v>
      </c>
      <c r="AE14" s="202">
        <v>0</v>
      </c>
      <c r="AF14" s="202">
        <v>0</v>
      </c>
      <c r="AG14" s="202">
        <v>0</v>
      </c>
      <c r="AH14" s="202">
        <v>0</v>
      </c>
      <c r="AI14" s="202">
        <v>30.63</v>
      </c>
      <c r="AJ14" s="202">
        <v>0</v>
      </c>
      <c r="AK14" s="202">
        <v>19.84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12.89</v>
      </c>
      <c r="D15" s="202">
        <v>0</v>
      </c>
      <c r="E15" s="202">
        <v>0</v>
      </c>
      <c r="F15" s="202">
        <v>0</v>
      </c>
      <c r="G15" s="202">
        <v>10</v>
      </c>
      <c r="H15" s="202">
        <v>0</v>
      </c>
      <c r="I15" s="202">
        <v>25.56</v>
      </c>
      <c r="J15" s="202">
        <v>1.34</v>
      </c>
      <c r="K15" s="202">
        <v>2.95</v>
      </c>
      <c r="L15" s="202">
        <v>199.98</v>
      </c>
      <c r="M15" s="202">
        <v>-0.09</v>
      </c>
      <c r="N15" s="202">
        <v>-2.2799999999999998</v>
      </c>
      <c r="O15" s="202">
        <v>0</v>
      </c>
      <c r="P15" s="202">
        <v>1.42</v>
      </c>
      <c r="Q15" s="202">
        <v>1.35</v>
      </c>
      <c r="R15" s="202">
        <v>8.9600000000000009</v>
      </c>
      <c r="S15" s="202">
        <v>6.1</v>
      </c>
      <c r="T15" s="202">
        <v>0</v>
      </c>
      <c r="U15" s="202">
        <v>1.79</v>
      </c>
      <c r="V15" s="202">
        <v>0.56000000000000005</v>
      </c>
      <c r="W15" s="202">
        <v>0.44</v>
      </c>
      <c r="X15" s="202">
        <v>1.69</v>
      </c>
      <c r="Y15" s="202">
        <v>0</v>
      </c>
      <c r="Z15" s="202">
        <v>39.03</v>
      </c>
      <c r="AA15" s="202">
        <v>0</v>
      </c>
      <c r="AB15" s="202">
        <v>0</v>
      </c>
      <c r="AC15" s="202">
        <v>1.01</v>
      </c>
      <c r="AD15" s="202">
        <v>8.9</v>
      </c>
      <c r="AE15" s="202">
        <v>0</v>
      </c>
      <c r="AF15" s="202">
        <v>0</v>
      </c>
      <c r="AG15" s="202">
        <v>0</v>
      </c>
      <c r="AH15" s="202">
        <v>0</v>
      </c>
      <c r="AI15" s="202">
        <v>30.82</v>
      </c>
      <c r="AJ15" s="202">
        <v>0</v>
      </c>
      <c r="AK15" s="202">
        <v>19.84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12.89</v>
      </c>
      <c r="D16" s="202">
        <v>0</v>
      </c>
      <c r="E16" s="202">
        <v>0</v>
      </c>
      <c r="F16" s="202">
        <v>0</v>
      </c>
      <c r="G16" s="202">
        <v>10</v>
      </c>
      <c r="H16" s="202">
        <v>0</v>
      </c>
      <c r="I16" s="202">
        <v>25.56</v>
      </c>
      <c r="J16" s="202">
        <v>1.34</v>
      </c>
      <c r="K16" s="202">
        <v>2.95</v>
      </c>
      <c r="L16" s="202">
        <v>199.98</v>
      </c>
      <c r="M16" s="202">
        <v>-0.09</v>
      </c>
      <c r="N16" s="202">
        <v>-2.2799999999999998</v>
      </c>
      <c r="O16" s="202">
        <v>0</v>
      </c>
      <c r="P16" s="202">
        <v>1.42</v>
      </c>
      <c r="Q16" s="202">
        <v>1.35</v>
      </c>
      <c r="R16" s="202">
        <v>8.9600000000000009</v>
      </c>
      <c r="S16" s="202">
        <v>6.1</v>
      </c>
      <c r="T16" s="202">
        <v>0</v>
      </c>
      <c r="U16" s="202">
        <v>1.79</v>
      </c>
      <c r="V16" s="202">
        <v>0.56000000000000005</v>
      </c>
      <c r="W16" s="202">
        <v>0.44</v>
      </c>
      <c r="X16" s="202">
        <v>1.69</v>
      </c>
      <c r="Y16" s="202">
        <v>0</v>
      </c>
      <c r="Z16" s="202">
        <v>39.03</v>
      </c>
      <c r="AA16" s="202">
        <v>0</v>
      </c>
      <c r="AB16" s="202">
        <v>0</v>
      </c>
      <c r="AC16" s="202">
        <v>0.46</v>
      </c>
      <c r="AD16" s="202">
        <v>8.9</v>
      </c>
      <c r="AE16" s="202">
        <v>0</v>
      </c>
      <c r="AF16" s="202">
        <v>0</v>
      </c>
      <c r="AG16" s="202">
        <v>0</v>
      </c>
      <c r="AH16" s="202">
        <v>0</v>
      </c>
      <c r="AI16" s="202">
        <v>30.63</v>
      </c>
      <c r="AJ16" s="202">
        <v>0</v>
      </c>
      <c r="AK16" s="202">
        <v>19.84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12.89</v>
      </c>
      <c r="D17" s="202">
        <v>0</v>
      </c>
      <c r="E17" s="202">
        <v>0</v>
      </c>
      <c r="F17" s="202">
        <v>0</v>
      </c>
      <c r="G17" s="202">
        <v>10</v>
      </c>
      <c r="H17" s="202">
        <v>0</v>
      </c>
      <c r="I17" s="202">
        <v>25.56</v>
      </c>
      <c r="J17" s="202">
        <v>1.34</v>
      </c>
      <c r="K17" s="202">
        <v>2.95</v>
      </c>
      <c r="L17" s="202">
        <v>200.16</v>
      </c>
      <c r="M17" s="202">
        <v>-0.09</v>
      </c>
      <c r="N17" s="202">
        <v>-2.2799999999999998</v>
      </c>
      <c r="O17" s="202">
        <v>0</v>
      </c>
      <c r="P17" s="202">
        <v>1.42</v>
      </c>
      <c r="Q17" s="202">
        <v>1.35</v>
      </c>
      <c r="R17" s="202">
        <v>8.9600000000000009</v>
      </c>
      <c r="S17" s="202">
        <v>6.1</v>
      </c>
      <c r="T17" s="202">
        <v>0</v>
      </c>
      <c r="U17" s="202">
        <v>1.79</v>
      </c>
      <c r="V17" s="202">
        <v>0.21</v>
      </c>
      <c r="W17" s="202">
        <v>0.44</v>
      </c>
      <c r="X17" s="202">
        <v>1.69</v>
      </c>
      <c r="Y17" s="202">
        <v>0</v>
      </c>
      <c r="Z17" s="202">
        <v>39.03</v>
      </c>
      <c r="AA17" s="202">
        <v>0</v>
      </c>
      <c r="AB17" s="202">
        <v>0</v>
      </c>
      <c r="AC17" s="202">
        <v>1.01</v>
      </c>
      <c r="AD17" s="202">
        <v>8.9</v>
      </c>
      <c r="AE17" s="202">
        <v>0</v>
      </c>
      <c r="AF17" s="202">
        <v>0</v>
      </c>
      <c r="AG17" s="202">
        <v>0</v>
      </c>
      <c r="AH17" s="202">
        <v>0</v>
      </c>
      <c r="AI17" s="202">
        <v>32.200000000000003</v>
      </c>
      <c r="AJ17" s="202">
        <v>0</v>
      </c>
      <c r="AK17" s="202">
        <v>20.13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12.89</v>
      </c>
      <c r="D18" s="202">
        <v>0</v>
      </c>
      <c r="E18" s="202">
        <v>0</v>
      </c>
      <c r="F18" s="202">
        <v>0</v>
      </c>
      <c r="G18" s="202">
        <v>10</v>
      </c>
      <c r="H18" s="202">
        <v>0</v>
      </c>
      <c r="I18" s="202">
        <v>25.56</v>
      </c>
      <c r="J18" s="202">
        <v>1.34</v>
      </c>
      <c r="K18" s="202">
        <v>2.95</v>
      </c>
      <c r="L18" s="202">
        <v>200.16</v>
      </c>
      <c r="M18" s="202">
        <v>-0.09</v>
      </c>
      <c r="N18" s="202">
        <v>-2.2799999999999998</v>
      </c>
      <c r="O18" s="202">
        <v>0</v>
      </c>
      <c r="P18" s="202">
        <v>1.42</v>
      </c>
      <c r="Q18" s="202">
        <v>1.35</v>
      </c>
      <c r="R18" s="202">
        <v>8.9600000000000009</v>
      </c>
      <c r="S18" s="202">
        <v>6.1</v>
      </c>
      <c r="T18" s="202">
        <v>0</v>
      </c>
      <c r="U18" s="202">
        <v>1.79</v>
      </c>
      <c r="V18" s="202">
        <v>0.21</v>
      </c>
      <c r="W18" s="202">
        <v>8.2100000000000009</v>
      </c>
      <c r="X18" s="202">
        <v>1.69</v>
      </c>
      <c r="Y18" s="202">
        <v>0</v>
      </c>
      <c r="Z18" s="202">
        <v>39.03</v>
      </c>
      <c r="AA18" s="202">
        <v>0</v>
      </c>
      <c r="AB18" s="202">
        <v>0</v>
      </c>
      <c r="AC18" s="202">
        <v>1.01</v>
      </c>
      <c r="AD18" s="202">
        <v>8.9</v>
      </c>
      <c r="AE18" s="202">
        <v>0</v>
      </c>
      <c r="AF18" s="202">
        <v>0</v>
      </c>
      <c r="AG18" s="202">
        <v>0</v>
      </c>
      <c r="AH18" s="202">
        <v>0</v>
      </c>
      <c r="AI18" s="202">
        <v>32.200000000000003</v>
      </c>
      <c r="AJ18" s="202">
        <v>0</v>
      </c>
      <c r="AK18" s="202">
        <v>20.13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12.89</v>
      </c>
      <c r="D19" s="202">
        <v>0</v>
      </c>
      <c r="E19" s="202">
        <v>0</v>
      </c>
      <c r="F19" s="202">
        <v>0</v>
      </c>
      <c r="G19" s="202">
        <v>10</v>
      </c>
      <c r="H19" s="202">
        <v>0</v>
      </c>
      <c r="I19" s="202">
        <v>25.56</v>
      </c>
      <c r="J19" s="202">
        <v>1.34</v>
      </c>
      <c r="K19" s="202">
        <v>2.95</v>
      </c>
      <c r="L19" s="202">
        <v>199.98</v>
      </c>
      <c r="M19" s="202">
        <v>-0.09</v>
      </c>
      <c r="N19" s="202">
        <v>-2.2799999999999998</v>
      </c>
      <c r="O19" s="202">
        <v>0</v>
      </c>
      <c r="P19" s="202">
        <v>1.42</v>
      </c>
      <c r="Q19" s="202">
        <v>1.35</v>
      </c>
      <c r="R19" s="202">
        <v>8.9600000000000009</v>
      </c>
      <c r="S19" s="202">
        <v>6.1</v>
      </c>
      <c r="T19" s="202">
        <v>0</v>
      </c>
      <c r="U19" s="202">
        <v>1.79</v>
      </c>
      <c r="V19" s="202">
        <v>0.21</v>
      </c>
      <c r="W19" s="202">
        <v>8.2100000000000009</v>
      </c>
      <c r="X19" s="202">
        <v>1.69</v>
      </c>
      <c r="Y19" s="202">
        <v>0</v>
      </c>
      <c r="Z19" s="202">
        <v>39.03</v>
      </c>
      <c r="AA19" s="202">
        <v>0</v>
      </c>
      <c r="AB19" s="202">
        <v>0</v>
      </c>
      <c r="AC19" s="202">
        <v>1.01</v>
      </c>
      <c r="AD19" s="202">
        <v>8.9</v>
      </c>
      <c r="AE19" s="202">
        <v>0</v>
      </c>
      <c r="AF19" s="202">
        <v>0</v>
      </c>
      <c r="AG19" s="202">
        <v>0</v>
      </c>
      <c r="AH19" s="202">
        <v>0</v>
      </c>
      <c r="AI19" s="202">
        <v>30.63</v>
      </c>
      <c r="AJ19" s="202">
        <v>0</v>
      </c>
      <c r="AK19" s="202">
        <v>20.13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12.89</v>
      </c>
      <c r="D20" s="202">
        <v>0</v>
      </c>
      <c r="E20" s="202">
        <v>0</v>
      </c>
      <c r="F20" s="202">
        <v>0</v>
      </c>
      <c r="G20" s="202">
        <v>10</v>
      </c>
      <c r="H20" s="202">
        <v>0</v>
      </c>
      <c r="I20" s="202">
        <v>25.56</v>
      </c>
      <c r="J20" s="202">
        <v>1.34</v>
      </c>
      <c r="K20" s="202">
        <v>2.95</v>
      </c>
      <c r="L20" s="202">
        <v>199.98</v>
      </c>
      <c r="M20" s="202">
        <v>-0.09</v>
      </c>
      <c r="N20" s="202">
        <v>-2.2799999999999998</v>
      </c>
      <c r="O20" s="202">
        <v>0</v>
      </c>
      <c r="P20" s="202">
        <v>1.42</v>
      </c>
      <c r="Q20" s="202">
        <v>1.35</v>
      </c>
      <c r="R20" s="202">
        <v>8.9600000000000009</v>
      </c>
      <c r="S20" s="202">
        <v>6.1</v>
      </c>
      <c r="T20" s="202">
        <v>0</v>
      </c>
      <c r="U20" s="202">
        <v>1.79</v>
      </c>
      <c r="V20" s="202">
        <v>0.21</v>
      </c>
      <c r="W20" s="202">
        <v>8.2100000000000009</v>
      </c>
      <c r="X20" s="202">
        <v>1.69</v>
      </c>
      <c r="Y20" s="202">
        <v>0</v>
      </c>
      <c r="Z20" s="202">
        <v>39.03</v>
      </c>
      <c r="AA20" s="202">
        <v>0</v>
      </c>
      <c r="AB20" s="202">
        <v>0</v>
      </c>
      <c r="AC20" s="202">
        <v>1.01</v>
      </c>
      <c r="AD20" s="202">
        <v>8.9</v>
      </c>
      <c r="AE20" s="202">
        <v>0</v>
      </c>
      <c r="AF20" s="202">
        <v>0</v>
      </c>
      <c r="AG20" s="202">
        <v>0</v>
      </c>
      <c r="AH20" s="202">
        <v>0</v>
      </c>
      <c r="AI20" s="202">
        <v>30.63</v>
      </c>
      <c r="AJ20" s="202">
        <v>0</v>
      </c>
      <c r="AK20" s="202">
        <v>21.4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12.89</v>
      </c>
      <c r="D21" s="202">
        <v>0</v>
      </c>
      <c r="E21" s="202">
        <v>0</v>
      </c>
      <c r="F21" s="202">
        <v>0</v>
      </c>
      <c r="G21" s="202">
        <v>10</v>
      </c>
      <c r="H21" s="202">
        <v>0</v>
      </c>
      <c r="I21" s="202">
        <v>25.56</v>
      </c>
      <c r="J21" s="202">
        <v>1.34</v>
      </c>
      <c r="K21" s="202">
        <v>2.95</v>
      </c>
      <c r="L21" s="202">
        <v>199.97</v>
      </c>
      <c r="M21" s="202">
        <v>0.74</v>
      </c>
      <c r="N21" s="202">
        <v>1.21</v>
      </c>
      <c r="O21" s="202">
        <v>0</v>
      </c>
      <c r="P21" s="202">
        <v>1.53</v>
      </c>
      <c r="Q21" s="202">
        <v>1.35</v>
      </c>
      <c r="R21" s="202">
        <v>8.9600000000000009</v>
      </c>
      <c r="S21" s="202">
        <v>6.1</v>
      </c>
      <c r="T21" s="202">
        <v>0</v>
      </c>
      <c r="U21" s="202">
        <v>1.79</v>
      </c>
      <c r="V21" s="202">
        <v>0.21</v>
      </c>
      <c r="W21" s="202">
        <v>8.2100000000000009</v>
      </c>
      <c r="X21" s="202">
        <v>1.69</v>
      </c>
      <c r="Y21" s="202">
        <v>0</v>
      </c>
      <c r="Z21" s="202">
        <v>39.03</v>
      </c>
      <c r="AA21" s="202">
        <v>0</v>
      </c>
      <c r="AB21" s="202">
        <v>0</v>
      </c>
      <c r="AC21" s="202">
        <v>1.01</v>
      </c>
      <c r="AD21" s="202">
        <v>8.9</v>
      </c>
      <c r="AE21" s="202">
        <v>0</v>
      </c>
      <c r="AF21" s="202">
        <v>0</v>
      </c>
      <c r="AG21" s="202">
        <v>0</v>
      </c>
      <c r="AH21" s="202">
        <v>0</v>
      </c>
      <c r="AI21" s="202">
        <v>30.63</v>
      </c>
      <c r="AJ21" s="202">
        <v>0</v>
      </c>
      <c r="AK21" s="202">
        <v>21.4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12.89</v>
      </c>
      <c r="D22" s="202">
        <v>0</v>
      </c>
      <c r="E22" s="202">
        <v>0</v>
      </c>
      <c r="F22" s="202">
        <v>0</v>
      </c>
      <c r="G22" s="202">
        <v>10</v>
      </c>
      <c r="H22" s="202">
        <v>0</v>
      </c>
      <c r="I22" s="202">
        <v>25.56</v>
      </c>
      <c r="J22" s="202">
        <v>1.34</v>
      </c>
      <c r="K22" s="202">
        <v>2.95</v>
      </c>
      <c r="L22" s="202">
        <v>199.97</v>
      </c>
      <c r="M22" s="202">
        <v>0.74</v>
      </c>
      <c r="N22" s="202">
        <v>1.21</v>
      </c>
      <c r="O22" s="202">
        <v>0</v>
      </c>
      <c r="P22" s="202">
        <v>1.53</v>
      </c>
      <c r="Q22" s="202">
        <v>1.35</v>
      </c>
      <c r="R22" s="202">
        <v>8.9600000000000009</v>
      </c>
      <c r="S22" s="202">
        <v>6.1</v>
      </c>
      <c r="T22" s="202">
        <v>0</v>
      </c>
      <c r="U22" s="202">
        <v>1.79</v>
      </c>
      <c r="V22" s="202">
        <v>0.21</v>
      </c>
      <c r="W22" s="202">
        <v>8.2100000000000009</v>
      </c>
      <c r="X22" s="202">
        <v>1.69</v>
      </c>
      <c r="Y22" s="202">
        <v>0</v>
      </c>
      <c r="Z22" s="202">
        <v>39.03</v>
      </c>
      <c r="AA22" s="202">
        <v>0</v>
      </c>
      <c r="AB22" s="202">
        <v>0</v>
      </c>
      <c r="AC22" s="202">
        <v>1.01</v>
      </c>
      <c r="AD22" s="202">
        <v>8.9</v>
      </c>
      <c r="AE22" s="202">
        <v>0</v>
      </c>
      <c r="AF22" s="202">
        <v>0</v>
      </c>
      <c r="AG22" s="202">
        <v>0</v>
      </c>
      <c r="AH22" s="202">
        <v>0</v>
      </c>
      <c r="AI22" s="202">
        <v>30.63</v>
      </c>
      <c r="AJ22" s="202">
        <v>0</v>
      </c>
      <c r="AK22" s="202">
        <v>21.4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12.89</v>
      </c>
      <c r="D23" s="202">
        <v>0</v>
      </c>
      <c r="E23" s="202">
        <v>0</v>
      </c>
      <c r="F23" s="202">
        <v>0</v>
      </c>
      <c r="G23" s="202">
        <v>10</v>
      </c>
      <c r="H23" s="202">
        <v>0</v>
      </c>
      <c r="I23" s="202">
        <v>25.56</v>
      </c>
      <c r="J23" s="202">
        <v>1.34</v>
      </c>
      <c r="K23" s="202">
        <v>2.95</v>
      </c>
      <c r="L23" s="202">
        <v>208.71</v>
      </c>
      <c r="M23" s="202">
        <v>0.74</v>
      </c>
      <c r="N23" s="202">
        <v>1.21</v>
      </c>
      <c r="O23" s="202">
        <v>0</v>
      </c>
      <c r="P23" s="202">
        <v>1.42</v>
      </c>
      <c r="Q23" s="202">
        <v>1.35</v>
      </c>
      <c r="R23" s="202">
        <v>10.01</v>
      </c>
      <c r="S23" s="202">
        <v>6.1</v>
      </c>
      <c r="T23" s="202">
        <v>0</v>
      </c>
      <c r="U23" s="202">
        <v>1.79</v>
      </c>
      <c r="V23" s="202">
        <v>0.21</v>
      </c>
      <c r="W23" s="202">
        <v>8.2100000000000009</v>
      </c>
      <c r="X23" s="202">
        <v>1.52</v>
      </c>
      <c r="Y23" s="202">
        <v>0</v>
      </c>
      <c r="Z23" s="202">
        <v>39.03</v>
      </c>
      <c r="AA23" s="202">
        <v>0</v>
      </c>
      <c r="AB23" s="202">
        <v>0</v>
      </c>
      <c r="AC23" s="202">
        <v>0.67</v>
      </c>
      <c r="AD23" s="202">
        <v>8.9</v>
      </c>
      <c r="AE23" s="202">
        <v>0</v>
      </c>
      <c r="AF23" s="202">
        <v>0</v>
      </c>
      <c r="AG23" s="202">
        <v>0</v>
      </c>
      <c r="AH23" s="202">
        <v>0</v>
      </c>
      <c r="AI23" s="202">
        <v>30.63</v>
      </c>
      <c r="AJ23" s="202">
        <v>0</v>
      </c>
      <c r="AK23" s="202">
        <v>19.600000000000001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12.89</v>
      </c>
      <c r="D24" s="202">
        <v>0</v>
      </c>
      <c r="E24" s="202">
        <v>0</v>
      </c>
      <c r="F24" s="202">
        <v>0</v>
      </c>
      <c r="G24" s="202">
        <v>10</v>
      </c>
      <c r="H24" s="202">
        <v>0</v>
      </c>
      <c r="I24" s="202">
        <v>25.56</v>
      </c>
      <c r="J24" s="202">
        <v>1.34</v>
      </c>
      <c r="K24" s="202">
        <v>0.1</v>
      </c>
      <c r="L24" s="202">
        <v>152.66</v>
      </c>
      <c r="M24" s="202">
        <v>0.74</v>
      </c>
      <c r="N24" s="202">
        <v>1.21</v>
      </c>
      <c r="O24" s="202">
        <v>0</v>
      </c>
      <c r="P24" s="202">
        <v>1.42</v>
      </c>
      <c r="Q24" s="202">
        <v>0.11</v>
      </c>
      <c r="R24" s="202">
        <v>0.44</v>
      </c>
      <c r="S24" s="202">
        <v>0.27</v>
      </c>
      <c r="T24" s="202">
        <v>0</v>
      </c>
      <c r="U24" s="202">
        <v>1.79</v>
      </c>
      <c r="V24" s="202">
        <v>0.21</v>
      </c>
      <c r="W24" s="202">
        <v>0.44</v>
      </c>
      <c r="X24" s="202">
        <v>1.52</v>
      </c>
      <c r="Y24" s="202">
        <v>0</v>
      </c>
      <c r="Z24" s="202">
        <v>2.6</v>
      </c>
      <c r="AA24" s="202">
        <v>0</v>
      </c>
      <c r="AB24" s="202">
        <v>0</v>
      </c>
      <c r="AC24" s="202">
        <v>0.67</v>
      </c>
      <c r="AD24" s="202">
        <v>8.9</v>
      </c>
      <c r="AE24" s="202">
        <v>0</v>
      </c>
      <c r="AF24" s="202">
        <v>0</v>
      </c>
      <c r="AG24" s="202">
        <v>0</v>
      </c>
      <c r="AH24" s="202">
        <v>0</v>
      </c>
      <c r="AI24" s="202">
        <v>32.200000000000003</v>
      </c>
      <c r="AJ24" s="202">
        <v>0</v>
      </c>
      <c r="AK24" s="202">
        <v>19.600000000000001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12.89</v>
      </c>
      <c r="D25" s="202">
        <v>0</v>
      </c>
      <c r="E25" s="202">
        <v>0</v>
      </c>
      <c r="F25" s="202">
        <v>0</v>
      </c>
      <c r="G25" s="202">
        <v>10</v>
      </c>
      <c r="H25" s="202">
        <v>0</v>
      </c>
      <c r="I25" s="202">
        <v>25.56</v>
      </c>
      <c r="J25" s="202">
        <v>1.34</v>
      </c>
      <c r="K25" s="202">
        <v>0.1</v>
      </c>
      <c r="L25" s="202">
        <v>74.33</v>
      </c>
      <c r="M25" s="202">
        <v>0.74</v>
      </c>
      <c r="N25" s="202">
        <v>1.21</v>
      </c>
      <c r="O25" s="202">
        <v>0</v>
      </c>
      <c r="P25" s="202">
        <v>1.42</v>
      </c>
      <c r="Q25" s="202">
        <v>0.11</v>
      </c>
      <c r="R25" s="202">
        <v>0.44</v>
      </c>
      <c r="S25" s="202">
        <v>0.27</v>
      </c>
      <c r="T25" s="202">
        <v>0</v>
      </c>
      <c r="U25" s="202">
        <v>1.79</v>
      </c>
      <c r="V25" s="202">
        <v>0.21</v>
      </c>
      <c r="W25" s="202">
        <v>0.44</v>
      </c>
      <c r="X25" s="202">
        <v>1.52</v>
      </c>
      <c r="Y25" s="202">
        <v>0</v>
      </c>
      <c r="Z25" s="202">
        <v>2.6</v>
      </c>
      <c r="AA25" s="202">
        <v>0</v>
      </c>
      <c r="AB25" s="202">
        <v>0</v>
      </c>
      <c r="AC25" s="202">
        <v>0.67</v>
      </c>
      <c r="AD25" s="202">
        <v>8.9</v>
      </c>
      <c r="AE25" s="202">
        <v>0</v>
      </c>
      <c r="AF25" s="202">
        <v>0</v>
      </c>
      <c r="AG25" s="202">
        <v>0</v>
      </c>
      <c r="AH25" s="202">
        <v>0</v>
      </c>
      <c r="AI25" s="202">
        <v>32.200000000000003</v>
      </c>
      <c r="AJ25" s="202">
        <v>0</v>
      </c>
      <c r="AK25" s="202">
        <v>19.600000000000001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12.89</v>
      </c>
      <c r="D26" s="202">
        <v>0</v>
      </c>
      <c r="E26" s="202">
        <v>0</v>
      </c>
      <c r="F26" s="202">
        <v>0</v>
      </c>
      <c r="G26" s="202">
        <v>10</v>
      </c>
      <c r="H26" s="202">
        <v>0</v>
      </c>
      <c r="I26" s="202">
        <v>25.56</v>
      </c>
      <c r="J26" s="202">
        <v>1.34</v>
      </c>
      <c r="K26" s="202">
        <v>0.1</v>
      </c>
      <c r="L26" s="202">
        <v>74.33</v>
      </c>
      <c r="M26" s="202">
        <v>0.74</v>
      </c>
      <c r="N26" s="202">
        <v>1.21</v>
      </c>
      <c r="O26" s="202">
        <v>0</v>
      </c>
      <c r="P26" s="202">
        <v>1.42</v>
      </c>
      <c r="Q26" s="202">
        <v>0.11</v>
      </c>
      <c r="R26" s="202">
        <v>0.44</v>
      </c>
      <c r="S26" s="202">
        <v>0.27</v>
      </c>
      <c r="T26" s="202">
        <v>0</v>
      </c>
      <c r="U26" s="202">
        <v>1.79</v>
      </c>
      <c r="V26" s="202">
        <v>0.21</v>
      </c>
      <c r="W26" s="202">
        <v>0.44</v>
      </c>
      <c r="X26" s="202">
        <v>1.52</v>
      </c>
      <c r="Y26" s="202">
        <v>0</v>
      </c>
      <c r="Z26" s="202">
        <v>2.6</v>
      </c>
      <c r="AA26" s="202">
        <v>0</v>
      </c>
      <c r="AB26" s="202">
        <v>0</v>
      </c>
      <c r="AC26" s="202">
        <v>0.67</v>
      </c>
      <c r="AD26" s="202">
        <v>8.9</v>
      </c>
      <c r="AE26" s="202">
        <v>0</v>
      </c>
      <c r="AF26" s="202">
        <v>0</v>
      </c>
      <c r="AG26" s="202">
        <v>0</v>
      </c>
      <c r="AH26" s="202">
        <v>0</v>
      </c>
      <c r="AI26" s="202">
        <v>32.200000000000003</v>
      </c>
      <c r="AJ26" s="202">
        <v>0</v>
      </c>
      <c r="AK26" s="202">
        <v>19.600000000000001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8.6999999999999993</v>
      </c>
      <c r="D27" s="202">
        <v>4.1900000000000004</v>
      </c>
      <c r="E27" s="202">
        <v>0</v>
      </c>
      <c r="F27" s="202">
        <v>0</v>
      </c>
      <c r="G27" s="202">
        <v>10</v>
      </c>
      <c r="H27" s="202">
        <v>0</v>
      </c>
      <c r="I27" s="202">
        <v>25.56</v>
      </c>
      <c r="J27" s="202">
        <v>1.34</v>
      </c>
      <c r="K27" s="202">
        <v>0.1</v>
      </c>
      <c r="L27" s="202">
        <v>74.33</v>
      </c>
      <c r="M27" s="202">
        <v>0.74</v>
      </c>
      <c r="N27" s="202">
        <v>1.21</v>
      </c>
      <c r="O27" s="202">
        <v>0</v>
      </c>
      <c r="P27" s="202">
        <v>1.42</v>
      </c>
      <c r="Q27" s="202">
        <v>0.11</v>
      </c>
      <c r="R27" s="202">
        <v>0.44</v>
      </c>
      <c r="S27" s="202">
        <v>0.27</v>
      </c>
      <c r="T27" s="202">
        <v>0</v>
      </c>
      <c r="U27" s="202">
        <v>1.79</v>
      </c>
      <c r="V27" s="202">
        <v>0.21</v>
      </c>
      <c r="W27" s="202">
        <v>0.44</v>
      </c>
      <c r="X27" s="202">
        <v>1.52</v>
      </c>
      <c r="Y27" s="202">
        <v>0</v>
      </c>
      <c r="Z27" s="202">
        <v>2.6</v>
      </c>
      <c r="AA27" s="202">
        <v>0</v>
      </c>
      <c r="AB27" s="202">
        <v>0</v>
      </c>
      <c r="AC27" s="202">
        <v>0.67</v>
      </c>
      <c r="AD27" s="202">
        <v>8.9</v>
      </c>
      <c r="AE27" s="202">
        <v>0</v>
      </c>
      <c r="AF27" s="202">
        <v>0</v>
      </c>
      <c r="AG27" s="202">
        <v>0</v>
      </c>
      <c r="AH27" s="202">
        <v>0</v>
      </c>
      <c r="AI27" s="202">
        <v>30.63</v>
      </c>
      <c r="AJ27" s="202">
        <v>0</v>
      </c>
      <c r="AK27" s="202">
        <v>19.600000000000001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8.6999999999999993</v>
      </c>
      <c r="D28" s="202">
        <v>4.1900000000000004</v>
      </c>
      <c r="E28" s="202">
        <v>0</v>
      </c>
      <c r="F28" s="202">
        <v>0</v>
      </c>
      <c r="G28" s="202">
        <v>10</v>
      </c>
      <c r="H28" s="202">
        <v>0</v>
      </c>
      <c r="I28" s="202">
        <v>25.56</v>
      </c>
      <c r="J28" s="202">
        <v>1.34</v>
      </c>
      <c r="K28" s="202">
        <v>0.1</v>
      </c>
      <c r="L28" s="202">
        <v>74.33</v>
      </c>
      <c r="M28" s="202">
        <v>0.74</v>
      </c>
      <c r="N28" s="202">
        <v>1.21</v>
      </c>
      <c r="O28" s="202">
        <v>0</v>
      </c>
      <c r="P28" s="202">
        <v>1.42</v>
      </c>
      <c r="Q28" s="202">
        <v>0.11</v>
      </c>
      <c r="R28" s="202">
        <v>0.44</v>
      </c>
      <c r="S28" s="202">
        <v>0.27</v>
      </c>
      <c r="T28" s="202">
        <v>0</v>
      </c>
      <c r="U28" s="202">
        <v>1.79</v>
      </c>
      <c r="V28" s="202">
        <v>0.21</v>
      </c>
      <c r="W28" s="202">
        <v>0.44</v>
      </c>
      <c r="X28" s="202">
        <v>1.52</v>
      </c>
      <c r="Y28" s="202">
        <v>0</v>
      </c>
      <c r="Z28" s="202">
        <v>2.6</v>
      </c>
      <c r="AA28" s="202">
        <v>0</v>
      </c>
      <c r="AB28" s="202">
        <v>0</v>
      </c>
      <c r="AC28" s="202">
        <v>0.67</v>
      </c>
      <c r="AD28" s="202">
        <v>8.9</v>
      </c>
      <c r="AE28" s="202">
        <v>0</v>
      </c>
      <c r="AF28" s="202">
        <v>0</v>
      </c>
      <c r="AG28" s="202">
        <v>0</v>
      </c>
      <c r="AH28" s="202">
        <v>0</v>
      </c>
      <c r="AI28" s="202">
        <v>32.200000000000003</v>
      </c>
      <c r="AJ28" s="202">
        <v>0</v>
      </c>
      <c r="AK28" s="202">
        <v>19.600000000000001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8.6999999999999993</v>
      </c>
      <c r="D29" s="202">
        <v>4.1900000000000004</v>
      </c>
      <c r="E29" s="202">
        <v>0</v>
      </c>
      <c r="F29" s="202">
        <v>0</v>
      </c>
      <c r="G29" s="202">
        <v>10</v>
      </c>
      <c r="H29" s="202">
        <v>0</v>
      </c>
      <c r="I29" s="202">
        <v>25.56</v>
      </c>
      <c r="J29" s="202">
        <v>1.34</v>
      </c>
      <c r="K29" s="202">
        <v>0.1</v>
      </c>
      <c r="L29" s="202">
        <v>30.83</v>
      </c>
      <c r="M29" s="202">
        <v>0.74</v>
      </c>
      <c r="N29" s="202">
        <v>1.21</v>
      </c>
      <c r="O29" s="202">
        <v>0</v>
      </c>
      <c r="P29" s="202">
        <v>1.42</v>
      </c>
      <c r="Q29" s="202">
        <v>0.11</v>
      </c>
      <c r="R29" s="202">
        <v>0.44</v>
      </c>
      <c r="S29" s="202">
        <v>0.27</v>
      </c>
      <c r="T29" s="202">
        <v>0</v>
      </c>
      <c r="U29" s="202">
        <v>1.76</v>
      </c>
      <c r="V29" s="202">
        <v>0.21</v>
      </c>
      <c r="W29" s="202">
        <v>0.44</v>
      </c>
      <c r="X29" s="202">
        <v>1.52</v>
      </c>
      <c r="Y29" s="202">
        <v>0</v>
      </c>
      <c r="Z29" s="202">
        <v>2.6</v>
      </c>
      <c r="AA29" s="202">
        <v>0</v>
      </c>
      <c r="AB29" s="202">
        <v>0</v>
      </c>
      <c r="AC29" s="202">
        <v>0.67</v>
      </c>
      <c r="AD29" s="202">
        <v>8.9</v>
      </c>
      <c r="AE29" s="202">
        <v>0</v>
      </c>
      <c r="AF29" s="202">
        <v>0</v>
      </c>
      <c r="AG29" s="202">
        <v>0</v>
      </c>
      <c r="AH29" s="202">
        <v>0</v>
      </c>
      <c r="AI29" s="202">
        <v>32.200000000000003</v>
      </c>
      <c r="AJ29" s="202">
        <v>0</v>
      </c>
      <c r="AK29" s="202">
        <v>19.600000000000001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8.6999999999999993</v>
      </c>
      <c r="D30" s="202">
        <v>4.1900000000000004</v>
      </c>
      <c r="E30" s="202">
        <v>0</v>
      </c>
      <c r="F30" s="202">
        <v>0</v>
      </c>
      <c r="G30" s="202">
        <v>10</v>
      </c>
      <c r="H30" s="202">
        <v>0</v>
      </c>
      <c r="I30" s="202">
        <v>25.56</v>
      </c>
      <c r="J30" s="202">
        <v>1.34</v>
      </c>
      <c r="K30" s="202">
        <v>0.1</v>
      </c>
      <c r="L30" s="202">
        <v>30.83</v>
      </c>
      <c r="M30" s="202">
        <v>0.74</v>
      </c>
      <c r="N30" s="202">
        <v>1.21</v>
      </c>
      <c r="O30" s="202">
        <v>0</v>
      </c>
      <c r="P30" s="202">
        <v>1.42</v>
      </c>
      <c r="Q30" s="202">
        <v>0.11</v>
      </c>
      <c r="R30" s="202">
        <v>0.44</v>
      </c>
      <c r="S30" s="202">
        <v>0.27</v>
      </c>
      <c r="T30" s="202">
        <v>0</v>
      </c>
      <c r="U30" s="202">
        <v>1.76</v>
      </c>
      <c r="V30" s="202">
        <v>0.21</v>
      </c>
      <c r="W30" s="202">
        <v>0.44</v>
      </c>
      <c r="X30" s="202">
        <v>1.52</v>
      </c>
      <c r="Y30" s="202">
        <v>0</v>
      </c>
      <c r="Z30" s="202">
        <v>2.6</v>
      </c>
      <c r="AA30" s="202">
        <v>0</v>
      </c>
      <c r="AB30" s="202">
        <v>0</v>
      </c>
      <c r="AC30" s="202">
        <v>0.67</v>
      </c>
      <c r="AD30" s="202">
        <v>8.9</v>
      </c>
      <c r="AE30" s="202">
        <v>0</v>
      </c>
      <c r="AF30" s="202">
        <v>0</v>
      </c>
      <c r="AG30" s="202">
        <v>0</v>
      </c>
      <c r="AH30" s="202">
        <v>0</v>
      </c>
      <c r="AI30" s="202">
        <v>32.06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8.6999999999999993</v>
      </c>
      <c r="D31" s="202">
        <v>4.1900000000000004</v>
      </c>
      <c r="E31" s="202">
        <v>0</v>
      </c>
      <c r="F31" s="202">
        <v>0</v>
      </c>
      <c r="G31" s="202">
        <v>10</v>
      </c>
      <c r="H31" s="202">
        <v>0</v>
      </c>
      <c r="I31" s="202">
        <v>25.56</v>
      </c>
      <c r="J31" s="202">
        <v>1.34</v>
      </c>
      <c r="K31" s="202">
        <v>0.1</v>
      </c>
      <c r="L31" s="202">
        <v>74.33</v>
      </c>
      <c r="M31" s="202">
        <v>0.74</v>
      </c>
      <c r="N31" s="202">
        <v>1.21</v>
      </c>
      <c r="O31" s="202">
        <v>0</v>
      </c>
      <c r="P31" s="202">
        <v>1.42</v>
      </c>
      <c r="Q31" s="202">
        <v>0.11</v>
      </c>
      <c r="R31" s="202">
        <v>0.44</v>
      </c>
      <c r="S31" s="202">
        <v>0.27</v>
      </c>
      <c r="T31" s="202">
        <v>0</v>
      </c>
      <c r="U31" s="202">
        <v>1.76</v>
      </c>
      <c r="V31" s="202">
        <v>0.21</v>
      </c>
      <c r="W31" s="202">
        <v>0.44</v>
      </c>
      <c r="X31" s="202">
        <v>1.52</v>
      </c>
      <c r="Y31" s="202">
        <v>0</v>
      </c>
      <c r="Z31" s="202">
        <v>2.6</v>
      </c>
      <c r="AA31" s="202">
        <v>0</v>
      </c>
      <c r="AB31" s="202">
        <v>0</v>
      </c>
      <c r="AC31" s="202">
        <v>0.67</v>
      </c>
      <c r="AD31" s="202">
        <v>8.9</v>
      </c>
      <c r="AE31" s="202">
        <v>0</v>
      </c>
      <c r="AF31" s="202">
        <v>0</v>
      </c>
      <c r="AG31" s="202">
        <v>0</v>
      </c>
      <c r="AH31" s="202">
        <v>0</v>
      </c>
      <c r="AI31" s="202">
        <v>32.06</v>
      </c>
      <c r="AJ31" s="202">
        <v>0</v>
      </c>
      <c r="AK31" s="202">
        <v>19.600000000000001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8.6999999999999993</v>
      </c>
      <c r="D32" s="202">
        <v>4.1900000000000004</v>
      </c>
      <c r="E32" s="202">
        <v>0</v>
      </c>
      <c r="F32" s="202">
        <v>0</v>
      </c>
      <c r="G32" s="202">
        <v>10</v>
      </c>
      <c r="H32" s="202">
        <v>0</v>
      </c>
      <c r="I32" s="202">
        <v>25.56</v>
      </c>
      <c r="J32" s="202">
        <v>1.34</v>
      </c>
      <c r="K32" s="202">
        <v>0.1</v>
      </c>
      <c r="L32" s="202">
        <v>74.33</v>
      </c>
      <c r="M32" s="202">
        <v>0.74</v>
      </c>
      <c r="N32" s="202">
        <v>1.21</v>
      </c>
      <c r="O32" s="202">
        <v>0</v>
      </c>
      <c r="P32" s="202">
        <v>1.42</v>
      </c>
      <c r="Q32" s="202">
        <v>0.11</v>
      </c>
      <c r="R32" s="202">
        <v>0.44</v>
      </c>
      <c r="S32" s="202">
        <v>0.27</v>
      </c>
      <c r="T32" s="202">
        <v>0</v>
      </c>
      <c r="U32" s="202">
        <v>1.76</v>
      </c>
      <c r="V32" s="202">
        <v>0.21</v>
      </c>
      <c r="W32" s="202">
        <v>0.44</v>
      </c>
      <c r="X32" s="202">
        <v>1.52</v>
      </c>
      <c r="Y32" s="202">
        <v>0</v>
      </c>
      <c r="Z32" s="202">
        <v>2.6</v>
      </c>
      <c r="AA32" s="202">
        <v>0</v>
      </c>
      <c r="AB32" s="202">
        <v>0</v>
      </c>
      <c r="AC32" s="202">
        <v>0.67</v>
      </c>
      <c r="AD32" s="202">
        <v>8.9</v>
      </c>
      <c r="AE32" s="202">
        <v>0</v>
      </c>
      <c r="AF32" s="202">
        <v>0</v>
      </c>
      <c r="AG32" s="202">
        <v>0</v>
      </c>
      <c r="AH32" s="202">
        <v>0</v>
      </c>
      <c r="AI32" s="202">
        <v>32.06</v>
      </c>
      <c r="AJ32" s="202">
        <v>0</v>
      </c>
      <c r="AK32" s="202">
        <v>19.600000000000001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8.6999999999999993</v>
      </c>
      <c r="D33" s="202">
        <v>4.1900000000000004</v>
      </c>
      <c r="E33" s="202">
        <v>0</v>
      </c>
      <c r="F33" s="202">
        <v>0</v>
      </c>
      <c r="G33" s="202">
        <v>10</v>
      </c>
      <c r="H33" s="202">
        <v>0</v>
      </c>
      <c r="I33" s="202">
        <v>25.56</v>
      </c>
      <c r="J33" s="202">
        <v>1.34</v>
      </c>
      <c r="K33" s="202">
        <v>0.1</v>
      </c>
      <c r="L33" s="202">
        <v>74.33</v>
      </c>
      <c r="M33" s="202">
        <v>0.74</v>
      </c>
      <c r="N33" s="202">
        <v>1.21</v>
      </c>
      <c r="O33" s="202">
        <v>0</v>
      </c>
      <c r="P33" s="202">
        <v>1.42</v>
      </c>
      <c r="Q33" s="202">
        <v>0.11</v>
      </c>
      <c r="R33" s="202">
        <v>0.44</v>
      </c>
      <c r="S33" s="202">
        <v>0.27</v>
      </c>
      <c r="T33" s="202">
        <v>0</v>
      </c>
      <c r="U33" s="202">
        <v>1.76</v>
      </c>
      <c r="V33" s="202">
        <v>0.21</v>
      </c>
      <c r="W33" s="202">
        <v>0.44</v>
      </c>
      <c r="X33" s="202">
        <v>1.52</v>
      </c>
      <c r="Y33" s="202">
        <v>0</v>
      </c>
      <c r="Z33" s="202">
        <v>2.6</v>
      </c>
      <c r="AA33" s="202">
        <v>0</v>
      </c>
      <c r="AB33" s="202">
        <v>0</v>
      </c>
      <c r="AC33" s="202">
        <v>0.67</v>
      </c>
      <c r="AD33" s="202">
        <v>8.9</v>
      </c>
      <c r="AE33" s="202">
        <v>0</v>
      </c>
      <c r="AF33" s="202">
        <v>0</v>
      </c>
      <c r="AG33" s="202">
        <v>0</v>
      </c>
      <c r="AH33" s="202">
        <v>0</v>
      </c>
      <c r="AI33" s="202">
        <v>32.06</v>
      </c>
      <c r="AJ33" s="202">
        <v>0</v>
      </c>
      <c r="AK33" s="202">
        <v>19.600000000000001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8.6999999999999993</v>
      </c>
      <c r="D34" s="202">
        <v>4.1900000000000004</v>
      </c>
      <c r="E34" s="202">
        <v>0</v>
      </c>
      <c r="F34" s="202">
        <v>0</v>
      </c>
      <c r="G34" s="202">
        <v>10</v>
      </c>
      <c r="H34" s="202">
        <v>0</v>
      </c>
      <c r="I34" s="202">
        <v>25.56</v>
      </c>
      <c r="J34" s="202">
        <v>1.34</v>
      </c>
      <c r="K34" s="202">
        <v>0.1</v>
      </c>
      <c r="L34" s="202">
        <v>199.97</v>
      </c>
      <c r="M34" s="202">
        <v>0.74</v>
      </c>
      <c r="N34" s="202">
        <v>1.21</v>
      </c>
      <c r="O34" s="202">
        <v>0</v>
      </c>
      <c r="P34" s="202">
        <v>1.42</v>
      </c>
      <c r="Q34" s="202">
        <v>0.11</v>
      </c>
      <c r="R34" s="202">
        <v>0.44</v>
      </c>
      <c r="S34" s="202">
        <v>0.27</v>
      </c>
      <c r="T34" s="202">
        <v>0</v>
      </c>
      <c r="U34" s="202">
        <v>1.76</v>
      </c>
      <c r="V34" s="202">
        <v>0.21</v>
      </c>
      <c r="W34" s="202">
        <v>0.44</v>
      </c>
      <c r="X34" s="202">
        <v>1.52</v>
      </c>
      <c r="Y34" s="202">
        <v>0</v>
      </c>
      <c r="Z34" s="202">
        <v>39.03</v>
      </c>
      <c r="AA34" s="202">
        <v>0</v>
      </c>
      <c r="AB34" s="202">
        <v>0</v>
      </c>
      <c r="AC34" s="202">
        <v>0.67</v>
      </c>
      <c r="AD34" s="202">
        <v>8.9</v>
      </c>
      <c r="AE34" s="202">
        <v>0</v>
      </c>
      <c r="AF34" s="202">
        <v>0</v>
      </c>
      <c r="AG34" s="202">
        <v>0</v>
      </c>
      <c r="AH34" s="202">
        <v>0</v>
      </c>
      <c r="AI34" s="202">
        <v>30.63</v>
      </c>
      <c r="AJ34" s="202">
        <v>0</v>
      </c>
      <c r="AK34" s="202">
        <v>19.600000000000001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8.6999999999999993</v>
      </c>
      <c r="D35" s="202">
        <v>4.1900000000000004</v>
      </c>
      <c r="E35" s="202">
        <v>0</v>
      </c>
      <c r="F35" s="202">
        <v>0</v>
      </c>
      <c r="G35" s="202">
        <v>10</v>
      </c>
      <c r="H35" s="202">
        <v>0</v>
      </c>
      <c r="I35" s="202">
        <v>25.56</v>
      </c>
      <c r="J35" s="202">
        <v>1.34</v>
      </c>
      <c r="K35" s="202">
        <v>0.1</v>
      </c>
      <c r="L35" s="202">
        <v>170.98</v>
      </c>
      <c r="M35" s="202">
        <v>0.74</v>
      </c>
      <c r="N35" s="202">
        <v>1.21</v>
      </c>
      <c r="O35" s="202">
        <v>0</v>
      </c>
      <c r="P35" s="202">
        <v>1.42</v>
      </c>
      <c r="Q35" s="202">
        <v>0.11</v>
      </c>
      <c r="R35" s="202">
        <v>0.44</v>
      </c>
      <c r="S35" s="202">
        <v>0.27</v>
      </c>
      <c r="T35" s="202">
        <v>0</v>
      </c>
      <c r="U35" s="202">
        <v>1.76</v>
      </c>
      <c r="V35" s="202">
        <v>0.21</v>
      </c>
      <c r="W35" s="202">
        <v>0.44</v>
      </c>
      <c r="X35" s="202">
        <v>1.52</v>
      </c>
      <c r="Y35" s="202">
        <v>0</v>
      </c>
      <c r="Z35" s="202">
        <v>40.33</v>
      </c>
      <c r="AA35" s="202">
        <v>0</v>
      </c>
      <c r="AB35" s="202">
        <v>0</v>
      </c>
      <c r="AC35" s="202">
        <v>1.01</v>
      </c>
      <c r="AD35" s="202">
        <v>8.9</v>
      </c>
      <c r="AE35" s="202">
        <v>0</v>
      </c>
      <c r="AF35" s="202">
        <v>0</v>
      </c>
      <c r="AG35" s="202">
        <v>0</v>
      </c>
      <c r="AH35" s="202">
        <v>0</v>
      </c>
      <c r="AI35" s="202">
        <v>30.63</v>
      </c>
      <c r="AJ35" s="202">
        <v>0</v>
      </c>
      <c r="AK35" s="202">
        <v>21.94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8.6999999999999993</v>
      </c>
      <c r="D36" s="202">
        <v>4.1900000000000004</v>
      </c>
      <c r="E36" s="202">
        <v>0</v>
      </c>
      <c r="F36" s="202">
        <v>0</v>
      </c>
      <c r="G36" s="202">
        <v>10</v>
      </c>
      <c r="H36" s="202">
        <v>0</v>
      </c>
      <c r="I36" s="202">
        <v>25.56</v>
      </c>
      <c r="J36" s="202">
        <v>1.34</v>
      </c>
      <c r="K36" s="202">
        <v>0.1</v>
      </c>
      <c r="L36" s="202">
        <v>170.98</v>
      </c>
      <c r="M36" s="202">
        <v>0.74</v>
      </c>
      <c r="N36" s="202">
        <v>1.21</v>
      </c>
      <c r="O36" s="202">
        <v>0</v>
      </c>
      <c r="P36" s="202">
        <v>1.42</v>
      </c>
      <c r="Q36" s="202">
        <v>0.11</v>
      </c>
      <c r="R36" s="202">
        <v>0.44</v>
      </c>
      <c r="S36" s="202">
        <v>0.27</v>
      </c>
      <c r="T36" s="202">
        <v>0</v>
      </c>
      <c r="U36" s="202">
        <v>1.76</v>
      </c>
      <c r="V36" s="202">
        <v>0.21</v>
      </c>
      <c r="W36" s="202">
        <v>0.44</v>
      </c>
      <c r="X36" s="202">
        <v>1.52</v>
      </c>
      <c r="Y36" s="202">
        <v>0</v>
      </c>
      <c r="Z36" s="202">
        <v>40.33</v>
      </c>
      <c r="AA36" s="202">
        <v>0</v>
      </c>
      <c r="AB36" s="202">
        <v>0</v>
      </c>
      <c r="AC36" s="202">
        <v>1.01</v>
      </c>
      <c r="AD36" s="202">
        <v>8.9</v>
      </c>
      <c r="AE36" s="202">
        <v>0</v>
      </c>
      <c r="AF36" s="202">
        <v>0</v>
      </c>
      <c r="AG36" s="202">
        <v>0</v>
      </c>
      <c r="AH36" s="202">
        <v>0</v>
      </c>
      <c r="AI36" s="202">
        <v>30.63</v>
      </c>
      <c r="AJ36" s="202">
        <v>0</v>
      </c>
      <c r="AK36" s="202">
        <v>21.94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8.6999999999999993</v>
      </c>
      <c r="D37" s="202">
        <v>4.1900000000000004</v>
      </c>
      <c r="E37" s="202">
        <v>0</v>
      </c>
      <c r="F37" s="202">
        <v>0</v>
      </c>
      <c r="G37" s="202">
        <v>10</v>
      </c>
      <c r="H37" s="202">
        <v>0</v>
      </c>
      <c r="I37" s="202">
        <v>25.56</v>
      </c>
      <c r="J37" s="202">
        <v>1.34</v>
      </c>
      <c r="K37" s="202">
        <v>0.1</v>
      </c>
      <c r="L37" s="202">
        <v>132.32</v>
      </c>
      <c r="M37" s="202">
        <v>0.74</v>
      </c>
      <c r="N37" s="202">
        <v>1.21</v>
      </c>
      <c r="O37" s="202">
        <v>0</v>
      </c>
      <c r="P37" s="202">
        <v>1.42</v>
      </c>
      <c r="Q37" s="202">
        <v>0.11</v>
      </c>
      <c r="R37" s="202">
        <v>0.44</v>
      </c>
      <c r="S37" s="202">
        <v>0.27</v>
      </c>
      <c r="T37" s="202">
        <v>0</v>
      </c>
      <c r="U37" s="202">
        <v>1.76</v>
      </c>
      <c r="V37" s="202">
        <v>0.21</v>
      </c>
      <c r="W37" s="202">
        <v>0.44</v>
      </c>
      <c r="X37" s="202">
        <v>1.52</v>
      </c>
      <c r="Y37" s="202">
        <v>0</v>
      </c>
      <c r="Z37" s="202">
        <v>2.6</v>
      </c>
      <c r="AA37" s="202">
        <v>0</v>
      </c>
      <c r="AB37" s="202">
        <v>0</v>
      </c>
      <c r="AC37" s="202">
        <v>0.46</v>
      </c>
      <c r="AD37" s="202">
        <v>8.9</v>
      </c>
      <c r="AE37" s="202">
        <v>0</v>
      </c>
      <c r="AF37" s="202">
        <v>0</v>
      </c>
      <c r="AG37" s="202">
        <v>0</v>
      </c>
      <c r="AH37" s="202">
        <v>0</v>
      </c>
      <c r="AI37" s="202">
        <v>30.63</v>
      </c>
      <c r="AJ37" s="202">
        <v>0</v>
      </c>
      <c r="AK37" s="202">
        <v>21.94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8.6999999999999993</v>
      </c>
      <c r="D38" s="202">
        <v>4.1900000000000004</v>
      </c>
      <c r="E38" s="202">
        <v>0</v>
      </c>
      <c r="F38" s="202">
        <v>0</v>
      </c>
      <c r="G38" s="202">
        <v>10</v>
      </c>
      <c r="H38" s="202">
        <v>0</v>
      </c>
      <c r="I38" s="202">
        <v>25.56</v>
      </c>
      <c r="J38" s="202">
        <v>1.34</v>
      </c>
      <c r="K38" s="202">
        <v>0.1</v>
      </c>
      <c r="L38" s="202">
        <v>132.32</v>
      </c>
      <c r="M38" s="202">
        <v>0.74</v>
      </c>
      <c r="N38" s="202">
        <v>1.21</v>
      </c>
      <c r="O38" s="202">
        <v>0</v>
      </c>
      <c r="P38" s="202">
        <v>1.42</v>
      </c>
      <c r="Q38" s="202">
        <v>0.11</v>
      </c>
      <c r="R38" s="202">
        <v>0.44</v>
      </c>
      <c r="S38" s="202">
        <v>0.27</v>
      </c>
      <c r="T38" s="202">
        <v>0</v>
      </c>
      <c r="U38" s="202">
        <v>1.76</v>
      </c>
      <c r="V38" s="202">
        <v>0.21</v>
      </c>
      <c r="W38" s="202">
        <v>0.44</v>
      </c>
      <c r="X38" s="202">
        <v>1.52</v>
      </c>
      <c r="Y38" s="202">
        <v>0</v>
      </c>
      <c r="Z38" s="202">
        <v>2.6</v>
      </c>
      <c r="AA38" s="202">
        <v>0</v>
      </c>
      <c r="AB38" s="202">
        <v>0</v>
      </c>
      <c r="AC38" s="202">
        <v>0.46</v>
      </c>
      <c r="AD38" s="202">
        <v>8.9</v>
      </c>
      <c r="AE38" s="202">
        <v>0</v>
      </c>
      <c r="AF38" s="202">
        <v>0</v>
      </c>
      <c r="AG38" s="202">
        <v>0</v>
      </c>
      <c r="AH38" s="202">
        <v>0</v>
      </c>
      <c r="AI38" s="202">
        <v>30.63</v>
      </c>
      <c r="AJ38" s="202">
        <v>0</v>
      </c>
      <c r="AK38" s="202">
        <v>21.94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8.6999999999999993</v>
      </c>
      <c r="D39" s="202">
        <v>4.1900000000000004</v>
      </c>
      <c r="E39" s="202">
        <v>0</v>
      </c>
      <c r="F39" s="202">
        <v>0</v>
      </c>
      <c r="G39" s="202">
        <v>10</v>
      </c>
      <c r="H39" s="202">
        <v>0</v>
      </c>
      <c r="I39" s="202">
        <v>25.56</v>
      </c>
      <c r="J39" s="202">
        <v>1.34</v>
      </c>
      <c r="K39" s="202">
        <v>0.1</v>
      </c>
      <c r="L39" s="202">
        <v>132.32</v>
      </c>
      <c r="M39" s="202">
        <v>0.77</v>
      </c>
      <c r="N39" s="202">
        <v>1.21</v>
      </c>
      <c r="O39" s="202">
        <v>0</v>
      </c>
      <c r="P39" s="202">
        <v>1.42</v>
      </c>
      <c r="Q39" s="202">
        <v>0.11</v>
      </c>
      <c r="R39" s="202">
        <v>0.44</v>
      </c>
      <c r="S39" s="202">
        <v>0.27</v>
      </c>
      <c r="T39" s="202">
        <v>0</v>
      </c>
      <c r="U39" s="202">
        <v>1.76</v>
      </c>
      <c r="V39" s="202">
        <v>0.21</v>
      </c>
      <c r="W39" s="202">
        <v>2.15</v>
      </c>
      <c r="X39" s="202">
        <v>1.52</v>
      </c>
      <c r="Y39" s="202">
        <v>0</v>
      </c>
      <c r="Z39" s="202">
        <v>2.6</v>
      </c>
      <c r="AA39" s="202">
        <v>0</v>
      </c>
      <c r="AB39" s="202">
        <v>0</v>
      </c>
      <c r="AC39" s="202">
        <v>0.46</v>
      </c>
      <c r="AD39" s="202">
        <v>8.9</v>
      </c>
      <c r="AE39" s="202">
        <v>0</v>
      </c>
      <c r="AF39" s="202">
        <v>0</v>
      </c>
      <c r="AG39" s="202">
        <v>0</v>
      </c>
      <c r="AH39" s="202">
        <v>0</v>
      </c>
      <c r="AI39" s="202">
        <v>30.63</v>
      </c>
      <c r="AJ39" s="202">
        <v>0</v>
      </c>
      <c r="AK39" s="202">
        <v>21.94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8.6999999999999993</v>
      </c>
      <c r="D40" s="202">
        <v>4.1900000000000004</v>
      </c>
      <c r="E40" s="202">
        <v>0</v>
      </c>
      <c r="F40" s="202">
        <v>0</v>
      </c>
      <c r="G40" s="202">
        <v>10</v>
      </c>
      <c r="H40" s="202">
        <v>0</v>
      </c>
      <c r="I40" s="202">
        <v>25.56</v>
      </c>
      <c r="J40" s="202">
        <v>1.34</v>
      </c>
      <c r="K40" s="202">
        <v>0.1</v>
      </c>
      <c r="L40" s="202">
        <v>132.32</v>
      </c>
      <c r="M40" s="202">
        <v>0.77</v>
      </c>
      <c r="N40" s="202">
        <v>1.21</v>
      </c>
      <c r="O40" s="202">
        <v>0</v>
      </c>
      <c r="P40" s="202">
        <v>1.42</v>
      </c>
      <c r="Q40" s="202">
        <v>0.11</v>
      </c>
      <c r="R40" s="202">
        <v>0.44</v>
      </c>
      <c r="S40" s="202">
        <v>0.27</v>
      </c>
      <c r="T40" s="202">
        <v>0</v>
      </c>
      <c r="U40" s="202">
        <v>1.76</v>
      </c>
      <c r="V40" s="202">
        <v>0.21</v>
      </c>
      <c r="W40" s="202">
        <v>2.15</v>
      </c>
      <c r="X40" s="202">
        <v>1.52</v>
      </c>
      <c r="Y40" s="202">
        <v>0</v>
      </c>
      <c r="Z40" s="202">
        <v>2.6</v>
      </c>
      <c r="AA40" s="202">
        <v>0</v>
      </c>
      <c r="AB40" s="202">
        <v>0</v>
      </c>
      <c r="AC40" s="202">
        <v>0.46</v>
      </c>
      <c r="AD40" s="202">
        <v>8.9</v>
      </c>
      <c r="AE40" s="202">
        <v>0</v>
      </c>
      <c r="AF40" s="202">
        <v>0</v>
      </c>
      <c r="AG40" s="202">
        <v>0</v>
      </c>
      <c r="AH40" s="202">
        <v>0</v>
      </c>
      <c r="AI40" s="202">
        <v>30.63</v>
      </c>
      <c r="AJ40" s="202">
        <v>0</v>
      </c>
      <c r="AK40" s="202">
        <v>21.94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8.6999999999999993</v>
      </c>
      <c r="D41" s="202">
        <v>4.1900000000000004</v>
      </c>
      <c r="E41" s="202">
        <v>0</v>
      </c>
      <c r="F41" s="202">
        <v>0</v>
      </c>
      <c r="G41" s="202">
        <v>10</v>
      </c>
      <c r="H41" s="202">
        <v>0</v>
      </c>
      <c r="I41" s="202">
        <v>25.56</v>
      </c>
      <c r="J41" s="202">
        <v>1.34</v>
      </c>
      <c r="K41" s="202">
        <v>0.1</v>
      </c>
      <c r="L41" s="202">
        <v>132.32</v>
      </c>
      <c r="M41" s="202">
        <v>1.66</v>
      </c>
      <c r="N41" s="202">
        <v>1.21</v>
      </c>
      <c r="O41" s="202">
        <v>0</v>
      </c>
      <c r="P41" s="202">
        <v>1.4</v>
      </c>
      <c r="Q41" s="202">
        <v>0.11</v>
      </c>
      <c r="R41" s="202">
        <v>0.44</v>
      </c>
      <c r="S41" s="202">
        <v>0.27</v>
      </c>
      <c r="T41" s="202">
        <v>0</v>
      </c>
      <c r="U41" s="202">
        <v>1.76</v>
      </c>
      <c r="V41" s="202">
        <v>0.21</v>
      </c>
      <c r="W41" s="202">
        <v>0.44</v>
      </c>
      <c r="X41" s="202">
        <v>1.52</v>
      </c>
      <c r="Y41" s="202">
        <v>0</v>
      </c>
      <c r="Z41" s="202">
        <v>2.6</v>
      </c>
      <c r="AA41" s="202">
        <v>0</v>
      </c>
      <c r="AB41" s="202">
        <v>0</v>
      </c>
      <c r="AC41" s="202">
        <v>0.46</v>
      </c>
      <c r="AD41" s="202">
        <v>8.9</v>
      </c>
      <c r="AE41" s="202">
        <v>0</v>
      </c>
      <c r="AF41" s="202">
        <v>0</v>
      </c>
      <c r="AG41" s="202">
        <v>0</v>
      </c>
      <c r="AH41" s="202">
        <v>0</v>
      </c>
      <c r="AI41" s="202">
        <v>30.63</v>
      </c>
      <c r="AJ41" s="202">
        <v>0</v>
      </c>
      <c r="AK41" s="202">
        <v>21.72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8.6999999999999993</v>
      </c>
      <c r="D42" s="202">
        <v>4.1900000000000004</v>
      </c>
      <c r="E42" s="202">
        <v>0</v>
      </c>
      <c r="F42" s="202">
        <v>0</v>
      </c>
      <c r="G42" s="202">
        <v>10</v>
      </c>
      <c r="H42" s="202">
        <v>0</v>
      </c>
      <c r="I42" s="202">
        <v>25.56</v>
      </c>
      <c r="J42" s="202">
        <v>1.34</v>
      </c>
      <c r="K42" s="202">
        <v>0.1</v>
      </c>
      <c r="L42" s="202">
        <v>132.32</v>
      </c>
      <c r="M42" s="202">
        <v>1.66</v>
      </c>
      <c r="N42" s="202">
        <v>1.21</v>
      </c>
      <c r="O42" s="202">
        <v>0</v>
      </c>
      <c r="P42" s="202">
        <v>1.4</v>
      </c>
      <c r="Q42" s="202">
        <v>0.11</v>
      </c>
      <c r="R42" s="202">
        <v>0.44</v>
      </c>
      <c r="S42" s="202">
        <v>0.27</v>
      </c>
      <c r="T42" s="202">
        <v>0</v>
      </c>
      <c r="U42" s="202">
        <v>1.76</v>
      </c>
      <c r="V42" s="202">
        <v>0.21</v>
      </c>
      <c r="W42" s="202">
        <v>0.44</v>
      </c>
      <c r="X42" s="202">
        <v>1.52</v>
      </c>
      <c r="Y42" s="202">
        <v>0</v>
      </c>
      <c r="Z42" s="202">
        <v>2.6</v>
      </c>
      <c r="AA42" s="202">
        <v>0</v>
      </c>
      <c r="AB42" s="202">
        <v>0</v>
      </c>
      <c r="AC42" s="202">
        <v>0.46</v>
      </c>
      <c r="AD42" s="202">
        <v>8.9</v>
      </c>
      <c r="AE42" s="202">
        <v>0</v>
      </c>
      <c r="AF42" s="202">
        <v>0</v>
      </c>
      <c r="AG42" s="202">
        <v>0</v>
      </c>
      <c r="AH42" s="202">
        <v>0</v>
      </c>
      <c r="AI42" s="202">
        <v>30.63</v>
      </c>
      <c r="AJ42" s="202">
        <v>0</v>
      </c>
      <c r="AK42" s="202">
        <v>21.72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8.6999999999999993</v>
      </c>
      <c r="D43" s="202">
        <v>4.1900000000000004</v>
      </c>
      <c r="E43" s="202">
        <v>0</v>
      </c>
      <c r="F43" s="202">
        <v>0</v>
      </c>
      <c r="G43" s="202">
        <v>10</v>
      </c>
      <c r="H43" s="202">
        <v>0</v>
      </c>
      <c r="I43" s="202">
        <v>25.56</v>
      </c>
      <c r="J43" s="202">
        <v>1.34</v>
      </c>
      <c r="K43" s="202">
        <v>0.1</v>
      </c>
      <c r="L43" s="202">
        <v>132.32</v>
      </c>
      <c r="M43" s="202">
        <v>3.19</v>
      </c>
      <c r="N43" s="202">
        <v>1.21</v>
      </c>
      <c r="O43" s="202">
        <v>0</v>
      </c>
      <c r="P43" s="202">
        <v>1.4</v>
      </c>
      <c r="Q43" s="202">
        <v>0.11</v>
      </c>
      <c r="R43" s="202">
        <v>0.44</v>
      </c>
      <c r="S43" s="202">
        <v>0.27</v>
      </c>
      <c r="T43" s="202">
        <v>0</v>
      </c>
      <c r="U43" s="202">
        <v>1.76</v>
      </c>
      <c r="V43" s="202">
        <v>0.21</v>
      </c>
      <c r="W43" s="202">
        <v>0.44</v>
      </c>
      <c r="X43" s="202">
        <v>1.52</v>
      </c>
      <c r="Y43" s="202">
        <v>0</v>
      </c>
      <c r="Z43" s="202">
        <v>2.6</v>
      </c>
      <c r="AA43" s="202">
        <v>0</v>
      </c>
      <c r="AB43" s="202">
        <v>0</v>
      </c>
      <c r="AC43" s="202">
        <v>0.46</v>
      </c>
      <c r="AD43" s="202">
        <v>8.9</v>
      </c>
      <c r="AE43" s="202">
        <v>0</v>
      </c>
      <c r="AF43" s="202">
        <v>0</v>
      </c>
      <c r="AG43" s="202">
        <v>0</v>
      </c>
      <c r="AH43" s="202">
        <v>0</v>
      </c>
      <c r="AI43" s="202">
        <v>29.28</v>
      </c>
      <c r="AJ43" s="202">
        <v>0</v>
      </c>
      <c r="AK43" s="202">
        <v>19.600000000000001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8.6999999999999993</v>
      </c>
      <c r="D44" s="202">
        <v>4.1900000000000004</v>
      </c>
      <c r="E44" s="202">
        <v>0</v>
      </c>
      <c r="F44" s="202">
        <v>0</v>
      </c>
      <c r="G44" s="202">
        <v>10</v>
      </c>
      <c r="H44" s="202">
        <v>0</v>
      </c>
      <c r="I44" s="202">
        <v>25.56</v>
      </c>
      <c r="J44" s="202">
        <v>1.34</v>
      </c>
      <c r="K44" s="202">
        <v>0.1</v>
      </c>
      <c r="L44" s="202">
        <v>132.32</v>
      </c>
      <c r="M44" s="202">
        <v>3.19</v>
      </c>
      <c r="N44" s="202">
        <v>1.21</v>
      </c>
      <c r="O44" s="202">
        <v>0</v>
      </c>
      <c r="P44" s="202">
        <v>1.4</v>
      </c>
      <c r="Q44" s="202">
        <v>0.11</v>
      </c>
      <c r="R44" s="202">
        <v>0.44</v>
      </c>
      <c r="S44" s="202">
        <v>0.27</v>
      </c>
      <c r="T44" s="202">
        <v>0</v>
      </c>
      <c r="U44" s="202">
        <v>1.76</v>
      </c>
      <c r="V44" s="202">
        <v>0.21</v>
      </c>
      <c r="W44" s="202">
        <v>0.44</v>
      </c>
      <c r="X44" s="202">
        <v>1.52</v>
      </c>
      <c r="Y44" s="202">
        <v>0</v>
      </c>
      <c r="Z44" s="202">
        <v>2.6</v>
      </c>
      <c r="AA44" s="202">
        <v>0</v>
      </c>
      <c r="AB44" s="202">
        <v>0</v>
      </c>
      <c r="AC44" s="202">
        <v>0.46</v>
      </c>
      <c r="AD44" s="202">
        <v>8.9</v>
      </c>
      <c r="AE44" s="202">
        <v>0</v>
      </c>
      <c r="AF44" s="202">
        <v>0</v>
      </c>
      <c r="AG44" s="202">
        <v>0</v>
      </c>
      <c r="AH44" s="202">
        <v>0</v>
      </c>
      <c r="AI44" s="202">
        <v>29.28</v>
      </c>
      <c r="AJ44" s="202">
        <v>0</v>
      </c>
      <c r="AK44" s="202">
        <v>19.600000000000001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8.6999999999999993</v>
      </c>
      <c r="D45" s="202">
        <v>4.1900000000000004</v>
      </c>
      <c r="E45" s="202">
        <v>0</v>
      </c>
      <c r="F45" s="202">
        <v>0</v>
      </c>
      <c r="G45" s="202">
        <v>10</v>
      </c>
      <c r="H45" s="202">
        <v>0</v>
      </c>
      <c r="I45" s="202">
        <v>25.56</v>
      </c>
      <c r="J45" s="202">
        <v>1.34</v>
      </c>
      <c r="K45" s="202">
        <v>0</v>
      </c>
      <c r="L45" s="202">
        <v>120.93</v>
      </c>
      <c r="M45" s="202">
        <v>0.82</v>
      </c>
      <c r="N45" s="202">
        <v>1.21</v>
      </c>
      <c r="O45" s="202">
        <v>0</v>
      </c>
      <c r="P45" s="202">
        <v>1.4</v>
      </c>
      <c r="Q45" s="202">
        <v>0.11</v>
      </c>
      <c r="R45" s="202">
        <v>0.44</v>
      </c>
      <c r="S45" s="202">
        <v>0.27</v>
      </c>
      <c r="T45" s="202">
        <v>0</v>
      </c>
      <c r="U45" s="202">
        <v>1.76</v>
      </c>
      <c r="V45" s="202">
        <v>0.21</v>
      </c>
      <c r="W45" s="202">
        <v>0.44</v>
      </c>
      <c r="X45" s="202">
        <v>1.52</v>
      </c>
      <c r="Y45" s="202">
        <v>0</v>
      </c>
      <c r="Z45" s="202">
        <v>2.6</v>
      </c>
      <c r="AA45" s="202">
        <v>0</v>
      </c>
      <c r="AB45" s="202">
        <v>0</v>
      </c>
      <c r="AC45" s="202">
        <v>0.46</v>
      </c>
      <c r="AD45" s="202">
        <v>8.9</v>
      </c>
      <c r="AE45" s="202">
        <v>0</v>
      </c>
      <c r="AF45" s="202">
        <v>0</v>
      </c>
      <c r="AG45" s="202">
        <v>0</v>
      </c>
      <c r="AH45" s="202">
        <v>0</v>
      </c>
      <c r="AI45" s="202">
        <v>29.28</v>
      </c>
      <c r="AJ45" s="202">
        <v>0</v>
      </c>
      <c r="AK45" s="202">
        <v>19.600000000000001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8.6999999999999993</v>
      </c>
      <c r="D46" s="202">
        <v>4.1900000000000004</v>
      </c>
      <c r="E46" s="202">
        <v>0</v>
      </c>
      <c r="F46" s="202">
        <v>0</v>
      </c>
      <c r="G46" s="202">
        <v>10</v>
      </c>
      <c r="H46" s="202">
        <v>0</v>
      </c>
      <c r="I46" s="202">
        <v>25.56</v>
      </c>
      <c r="J46" s="202">
        <v>1.34</v>
      </c>
      <c r="K46" s="202">
        <v>0</v>
      </c>
      <c r="L46" s="202">
        <v>120.93</v>
      </c>
      <c r="M46" s="202">
        <v>0.82</v>
      </c>
      <c r="N46" s="202">
        <v>1.21</v>
      </c>
      <c r="O46" s="202">
        <v>0</v>
      </c>
      <c r="P46" s="202">
        <v>1.4</v>
      </c>
      <c r="Q46" s="202">
        <v>0.11</v>
      </c>
      <c r="R46" s="202">
        <v>0.44</v>
      </c>
      <c r="S46" s="202">
        <v>0.27</v>
      </c>
      <c r="T46" s="202">
        <v>0</v>
      </c>
      <c r="U46" s="202">
        <v>1.76</v>
      </c>
      <c r="V46" s="202">
        <v>0.21</v>
      </c>
      <c r="W46" s="202">
        <v>0.44</v>
      </c>
      <c r="X46" s="202">
        <v>1.52</v>
      </c>
      <c r="Y46" s="202">
        <v>0</v>
      </c>
      <c r="Z46" s="202">
        <v>2.6</v>
      </c>
      <c r="AA46" s="202">
        <v>0</v>
      </c>
      <c r="AB46" s="202">
        <v>0</v>
      </c>
      <c r="AC46" s="202">
        <v>0.46</v>
      </c>
      <c r="AD46" s="202">
        <v>8.9</v>
      </c>
      <c r="AE46" s="202">
        <v>0</v>
      </c>
      <c r="AF46" s="202">
        <v>0</v>
      </c>
      <c r="AG46" s="202">
        <v>0</v>
      </c>
      <c r="AH46" s="202">
        <v>0</v>
      </c>
      <c r="AI46" s="202">
        <v>29.28</v>
      </c>
      <c r="AJ46" s="202">
        <v>0</v>
      </c>
      <c r="AK46" s="202">
        <v>19.600000000000001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8.6999999999999993</v>
      </c>
      <c r="D47" s="202">
        <v>4.1900000000000004</v>
      </c>
      <c r="E47" s="202">
        <v>0</v>
      </c>
      <c r="F47" s="202">
        <v>0</v>
      </c>
      <c r="G47" s="202">
        <v>10</v>
      </c>
      <c r="H47" s="202">
        <v>0</v>
      </c>
      <c r="I47" s="202">
        <v>25.56</v>
      </c>
      <c r="J47" s="202">
        <v>1.34</v>
      </c>
      <c r="K47" s="202">
        <v>2.95</v>
      </c>
      <c r="L47" s="202">
        <v>190.93</v>
      </c>
      <c r="M47" s="202">
        <v>0.82</v>
      </c>
      <c r="N47" s="202">
        <v>1.21</v>
      </c>
      <c r="O47" s="202">
        <v>0</v>
      </c>
      <c r="P47" s="202">
        <v>1.4</v>
      </c>
      <c r="Q47" s="202">
        <v>1.35</v>
      </c>
      <c r="R47" s="202">
        <v>10.01</v>
      </c>
      <c r="S47" s="202">
        <v>6.1</v>
      </c>
      <c r="T47" s="202">
        <v>0</v>
      </c>
      <c r="U47" s="202">
        <v>1.78</v>
      </c>
      <c r="V47" s="202">
        <v>0.56000000000000005</v>
      </c>
      <c r="W47" s="202">
        <v>0.44</v>
      </c>
      <c r="X47" s="202">
        <v>1.69</v>
      </c>
      <c r="Y47" s="202">
        <v>0</v>
      </c>
      <c r="Z47" s="202">
        <v>39.03</v>
      </c>
      <c r="AA47" s="202">
        <v>0</v>
      </c>
      <c r="AB47" s="202">
        <v>0</v>
      </c>
      <c r="AC47" s="202">
        <v>0.46</v>
      </c>
      <c r="AD47" s="202">
        <v>8.9</v>
      </c>
      <c r="AE47" s="202">
        <v>0</v>
      </c>
      <c r="AF47" s="202">
        <v>0</v>
      </c>
      <c r="AG47" s="202">
        <v>0</v>
      </c>
      <c r="AH47" s="202">
        <v>0</v>
      </c>
      <c r="AI47" s="202">
        <v>29.28</v>
      </c>
      <c r="AJ47" s="202">
        <v>0</v>
      </c>
      <c r="AK47" s="202">
        <v>19.600000000000001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8.6999999999999993</v>
      </c>
      <c r="D48" s="202">
        <v>4.1900000000000004</v>
      </c>
      <c r="E48" s="202">
        <v>0</v>
      </c>
      <c r="F48" s="202">
        <v>0</v>
      </c>
      <c r="G48" s="202">
        <v>10</v>
      </c>
      <c r="H48" s="202">
        <v>0</v>
      </c>
      <c r="I48" s="202">
        <v>25.56</v>
      </c>
      <c r="J48" s="202">
        <v>1.34</v>
      </c>
      <c r="K48" s="202">
        <v>2.95</v>
      </c>
      <c r="L48" s="202">
        <v>190.93</v>
      </c>
      <c r="M48" s="202">
        <v>0.82</v>
      </c>
      <c r="N48" s="202">
        <v>1.21</v>
      </c>
      <c r="O48" s="202">
        <v>0</v>
      </c>
      <c r="P48" s="202">
        <v>1.4</v>
      </c>
      <c r="Q48" s="202">
        <v>1.35</v>
      </c>
      <c r="R48" s="202">
        <v>10.01</v>
      </c>
      <c r="S48" s="202">
        <v>6.1</v>
      </c>
      <c r="T48" s="202">
        <v>0</v>
      </c>
      <c r="U48" s="202">
        <v>1.78</v>
      </c>
      <c r="V48" s="202">
        <v>0.56000000000000005</v>
      </c>
      <c r="W48" s="202">
        <v>0.44</v>
      </c>
      <c r="X48" s="202">
        <v>1.69</v>
      </c>
      <c r="Y48" s="202">
        <v>0</v>
      </c>
      <c r="Z48" s="202">
        <v>39.03</v>
      </c>
      <c r="AA48" s="202">
        <v>0</v>
      </c>
      <c r="AB48" s="202">
        <v>0</v>
      </c>
      <c r="AC48" s="202">
        <v>0.46</v>
      </c>
      <c r="AD48" s="202">
        <v>8.9</v>
      </c>
      <c r="AE48" s="202">
        <v>0</v>
      </c>
      <c r="AF48" s="202">
        <v>0</v>
      </c>
      <c r="AG48" s="202">
        <v>0</v>
      </c>
      <c r="AH48" s="202">
        <v>0</v>
      </c>
      <c r="AI48" s="202">
        <v>29.28</v>
      </c>
      <c r="AJ48" s="202">
        <v>0</v>
      </c>
      <c r="AK48" s="202">
        <v>19.600000000000001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8.6999999999999993</v>
      </c>
      <c r="D49" s="202">
        <v>4.1900000000000004</v>
      </c>
      <c r="E49" s="202">
        <v>0</v>
      </c>
      <c r="F49" s="202">
        <v>0</v>
      </c>
      <c r="G49" s="202">
        <v>10</v>
      </c>
      <c r="H49" s="202">
        <v>0</v>
      </c>
      <c r="I49" s="202">
        <v>25.56</v>
      </c>
      <c r="J49" s="202">
        <v>1.34</v>
      </c>
      <c r="K49" s="202">
        <v>0</v>
      </c>
      <c r="L49" s="202">
        <v>190.93</v>
      </c>
      <c r="M49" s="202">
        <v>0.82</v>
      </c>
      <c r="N49" s="202">
        <v>1.21</v>
      </c>
      <c r="O49" s="202">
        <v>0</v>
      </c>
      <c r="P49" s="202">
        <v>1.4</v>
      </c>
      <c r="Q49" s="202">
        <v>0.11</v>
      </c>
      <c r="R49" s="202">
        <v>0.44</v>
      </c>
      <c r="S49" s="202">
        <v>0.27</v>
      </c>
      <c r="T49" s="202">
        <v>0</v>
      </c>
      <c r="U49" s="202">
        <v>1.78</v>
      </c>
      <c r="V49" s="202">
        <v>0.56000000000000005</v>
      </c>
      <c r="W49" s="202">
        <v>0.44</v>
      </c>
      <c r="X49" s="202">
        <v>1.69</v>
      </c>
      <c r="Y49" s="202">
        <v>0</v>
      </c>
      <c r="Z49" s="202">
        <v>39.03</v>
      </c>
      <c r="AA49" s="202">
        <v>0</v>
      </c>
      <c r="AB49" s="202">
        <v>0</v>
      </c>
      <c r="AC49" s="202">
        <v>0.46</v>
      </c>
      <c r="AD49" s="202">
        <v>8.9</v>
      </c>
      <c r="AE49" s="202">
        <v>0</v>
      </c>
      <c r="AF49" s="202">
        <v>0</v>
      </c>
      <c r="AG49" s="202">
        <v>0</v>
      </c>
      <c r="AH49" s="202">
        <v>0</v>
      </c>
      <c r="AI49" s="202">
        <v>29.28</v>
      </c>
      <c r="AJ49" s="202">
        <v>0</v>
      </c>
      <c r="AK49" s="202">
        <v>19.600000000000001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8.6999999999999993</v>
      </c>
      <c r="D50" s="202">
        <v>4.1900000000000004</v>
      </c>
      <c r="E50" s="202">
        <v>0</v>
      </c>
      <c r="F50" s="202">
        <v>0</v>
      </c>
      <c r="G50" s="202">
        <v>10</v>
      </c>
      <c r="H50" s="202">
        <v>0</v>
      </c>
      <c r="I50" s="202">
        <v>25.56</v>
      </c>
      <c r="J50" s="202">
        <v>1.34</v>
      </c>
      <c r="K50" s="202">
        <v>0</v>
      </c>
      <c r="L50" s="202">
        <v>190.93</v>
      </c>
      <c r="M50" s="202">
        <v>0.82</v>
      </c>
      <c r="N50" s="202">
        <v>1.21</v>
      </c>
      <c r="O50" s="202">
        <v>0</v>
      </c>
      <c r="P50" s="202">
        <v>1.4</v>
      </c>
      <c r="Q50" s="202">
        <v>0.11</v>
      </c>
      <c r="R50" s="202">
        <v>0.44</v>
      </c>
      <c r="S50" s="202">
        <v>0.27</v>
      </c>
      <c r="T50" s="202">
        <v>0</v>
      </c>
      <c r="U50" s="202">
        <v>1.78</v>
      </c>
      <c r="V50" s="202">
        <v>0.56000000000000005</v>
      </c>
      <c r="W50" s="202">
        <v>0.44</v>
      </c>
      <c r="X50" s="202">
        <v>1.69</v>
      </c>
      <c r="Y50" s="202">
        <v>0</v>
      </c>
      <c r="Z50" s="202">
        <v>39.03</v>
      </c>
      <c r="AA50" s="202">
        <v>0</v>
      </c>
      <c r="AB50" s="202">
        <v>0</v>
      </c>
      <c r="AC50" s="202">
        <v>0.46</v>
      </c>
      <c r="AD50" s="202">
        <v>8.9</v>
      </c>
      <c r="AE50" s="202">
        <v>0</v>
      </c>
      <c r="AF50" s="202">
        <v>0</v>
      </c>
      <c r="AG50" s="202">
        <v>0</v>
      </c>
      <c r="AH50" s="202">
        <v>0</v>
      </c>
      <c r="AI50" s="202">
        <v>29.28</v>
      </c>
      <c r="AJ50" s="202">
        <v>0</v>
      </c>
      <c r="AK50" s="202">
        <v>19.600000000000001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8.6999999999999993</v>
      </c>
      <c r="D51" s="202">
        <v>4.1900000000000004</v>
      </c>
      <c r="E51" s="202">
        <v>0</v>
      </c>
      <c r="F51" s="202">
        <v>0</v>
      </c>
      <c r="G51" s="202">
        <v>10</v>
      </c>
      <c r="H51" s="202">
        <v>0</v>
      </c>
      <c r="I51" s="202">
        <v>25.56</v>
      </c>
      <c r="J51" s="202">
        <v>1.34</v>
      </c>
      <c r="K51" s="202">
        <v>0</v>
      </c>
      <c r="L51" s="202">
        <v>190.93</v>
      </c>
      <c r="M51" s="202">
        <v>0.82</v>
      </c>
      <c r="N51" s="202">
        <v>1.21</v>
      </c>
      <c r="O51" s="202">
        <v>0</v>
      </c>
      <c r="P51" s="202">
        <v>1.42</v>
      </c>
      <c r="Q51" s="202">
        <v>0.11</v>
      </c>
      <c r="R51" s="202">
        <v>0.44</v>
      </c>
      <c r="S51" s="202">
        <v>0.27</v>
      </c>
      <c r="T51" s="202">
        <v>0</v>
      </c>
      <c r="U51" s="202">
        <v>1.79</v>
      </c>
      <c r="V51" s="202">
        <v>0.56000000000000005</v>
      </c>
      <c r="W51" s="202">
        <v>0.44</v>
      </c>
      <c r="X51" s="202">
        <v>1.69</v>
      </c>
      <c r="Y51" s="202">
        <v>0</v>
      </c>
      <c r="Z51" s="202">
        <v>39.03</v>
      </c>
      <c r="AA51" s="202">
        <v>0</v>
      </c>
      <c r="AB51" s="202">
        <v>0</v>
      </c>
      <c r="AC51" s="202">
        <v>1.01</v>
      </c>
      <c r="AD51" s="202">
        <v>8.9</v>
      </c>
      <c r="AE51" s="202">
        <v>0</v>
      </c>
      <c r="AF51" s="202">
        <v>0</v>
      </c>
      <c r="AG51" s="202">
        <v>0</v>
      </c>
      <c r="AH51" s="202">
        <v>0</v>
      </c>
      <c r="AI51" s="202">
        <v>31.4</v>
      </c>
      <c r="AJ51" s="202">
        <v>0</v>
      </c>
      <c r="AK51" s="202">
        <v>20.98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8.6999999999999993</v>
      </c>
      <c r="D52" s="202">
        <v>4.1900000000000004</v>
      </c>
      <c r="E52" s="202">
        <v>0</v>
      </c>
      <c r="F52" s="202">
        <v>0</v>
      </c>
      <c r="G52" s="202">
        <v>10</v>
      </c>
      <c r="H52" s="202">
        <v>0</v>
      </c>
      <c r="I52" s="202">
        <v>25.56</v>
      </c>
      <c r="J52" s="202">
        <v>1.34</v>
      </c>
      <c r="K52" s="202">
        <v>0.1</v>
      </c>
      <c r="L52" s="202">
        <v>190.93</v>
      </c>
      <c r="M52" s="202">
        <v>0.82</v>
      </c>
      <c r="N52" s="202">
        <v>1.21</v>
      </c>
      <c r="O52" s="202">
        <v>0</v>
      </c>
      <c r="P52" s="202">
        <v>1.42</v>
      </c>
      <c r="Q52" s="202">
        <v>0.11</v>
      </c>
      <c r="R52" s="202">
        <v>0.44</v>
      </c>
      <c r="S52" s="202">
        <v>0.27</v>
      </c>
      <c r="T52" s="202">
        <v>0</v>
      </c>
      <c r="U52" s="202">
        <v>1.79</v>
      </c>
      <c r="V52" s="202">
        <v>0.56000000000000005</v>
      </c>
      <c r="W52" s="202">
        <v>0.44</v>
      </c>
      <c r="X52" s="202">
        <v>1.69</v>
      </c>
      <c r="Y52" s="202">
        <v>0</v>
      </c>
      <c r="Z52" s="202">
        <v>39.03</v>
      </c>
      <c r="AA52" s="202">
        <v>0</v>
      </c>
      <c r="AB52" s="202">
        <v>0</v>
      </c>
      <c r="AC52" s="202">
        <v>1.01</v>
      </c>
      <c r="AD52" s="202">
        <v>8.9</v>
      </c>
      <c r="AE52" s="202">
        <v>0</v>
      </c>
      <c r="AF52" s="202">
        <v>0</v>
      </c>
      <c r="AG52" s="202">
        <v>0</v>
      </c>
      <c r="AH52" s="202">
        <v>0</v>
      </c>
      <c r="AI52" s="202">
        <v>31.4</v>
      </c>
      <c r="AJ52" s="202">
        <v>0</v>
      </c>
      <c r="AK52" s="202">
        <v>20.98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8.6300000000000008</v>
      </c>
      <c r="D53" s="202">
        <v>4.1900000000000004</v>
      </c>
      <c r="E53" s="202">
        <v>0</v>
      </c>
      <c r="F53" s="202">
        <v>0</v>
      </c>
      <c r="G53" s="202">
        <v>10</v>
      </c>
      <c r="H53" s="202">
        <v>0</v>
      </c>
      <c r="I53" s="202">
        <v>25.56</v>
      </c>
      <c r="J53" s="202">
        <v>1.34</v>
      </c>
      <c r="K53" s="202">
        <v>0.1</v>
      </c>
      <c r="L53" s="202">
        <v>190.93</v>
      </c>
      <c r="M53" s="202">
        <v>0.82</v>
      </c>
      <c r="N53" s="202">
        <v>1.21</v>
      </c>
      <c r="O53" s="202">
        <v>0</v>
      </c>
      <c r="P53" s="202">
        <v>1.75</v>
      </c>
      <c r="Q53" s="202">
        <v>0.11</v>
      </c>
      <c r="R53" s="202">
        <v>0.44</v>
      </c>
      <c r="S53" s="202">
        <v>0.27</v>
      </c>
      <c r="T53" s="202">
        <v>0</v>
      </c>
      <c r="U53" s="202">
        <v>1.79</v>
      </c>
      <c r="V53" s="202">
        <v>0.56000000000000005</v>
      </c>
      <c r="W53" s="202">
        <v>0.44</v>
      </c>
      <c r="X53" s="202">
        <v>1.69</v>
      </c>
      <c r="Y53" s="202">
        <v>0</v>
      </c>
      <c r="Z53" s="202">
        <v>39.03</v>
      </c>
      <c r="AA53" s="202">
        <v>0</v>
      </c>
      <c r="AB53" s="202">
        <v>0</v>
      </c>
      <c r="AC53" s="202">
        <v>0.49</v>
      </c>
      <c r="AD53" s="202">
        <v>4.7300000000000004</v>
      </c>
      <c r="AE53" s="202">
        <v>0</v>
      </c>
      <c r="AF53" s="202">
        <v>0</v>
      </c>
      <c r="AG53" s="202">
        <v>0</v>
      </c>
      <c r="AH53" s="202">
        <v>0</v>
      </c>
      <c r="AI53" s="202">
        <v>29.28</v>
      </c>
      <c r="AJ53" s="202">
        <v>0</v>
      </c>
      <c r="AK53" s="202">
        <v>20.98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8.6300000000000008</v>
      </c>
      <c r="D54" s="202">
        <v>4.1900000000000004</v>
      </c>
      <c r="E54" s="202">
        <v>0</v>
      </c>
      <c r="F54" s="202">
        <v>0</v>
      </c>
      <c r="G54" s="202">
        <v>10</v>
      </c>
      <c r="H54" s="202">
        <v>0</v>
      </c>
      <c r="I54" s="202">
        <v>25.56</v>
      </c>
      <c r="J54" s="202">
        <v>1.34</v>
      </c>
      <c r="K54" s="202">
        <v>0.1</v>
      </c>
      <c r="L54" s="202">
        <v>190.93</v>
      </c>
      <c r="M54" s="202">
        <v>0.82</v>
      </c>
      <c r="N54" s="202">
        <v>1.21</v>
      </c>
      <c r="O54" s="202">
        <v>0</v>
      </c>
      <c r="P54" s="202">
        <v>1.75</v>
      </c>
      <c r="Q54" s="202">
        <v>0.11</v>
      </c>
      <c r="R54" s="202">
        <v>0.44</v>
      </c>
      <c r="S54" s="202">
        <v>0.27</v>
      </c>
      <c r="T54" s="202">
        <v>0</v>
      </c>
      <c r="U54" s="202">
        <v>1.79</v>
      </c>
      <c r="V54" s="202">
        <v>0.56000000000000005</v>
      </c>
      <c r="W54" s="202">
        <v>0.44</v>
      </c>
      <c r="X54" s="202">
        <v>1.69</v>
      </c>
      <c r="Y54" s="202">
        <v>0</v>
      </c>
      <c r="Z54" s="202">
        <v>39.03</v>
      </c>
      <c r="AA54" s="202">
        <v>0</v>
      </c>
      <c r="AB54" s="202">
        <v>0</v>
      </c>
      <c r="AC54" s="202">
        <v>0.49</v>
      </c>
      <c r="AD54" s="202">
        <v>4.7300000000000004</v>
      </c>
      <c r="AE54" s="202">
        <v>0</v>
      </c>
      <c r="AF54" s="202">
        <v>0</v>
      </c>
      <c r="AG54" s="202">
        <v>0</v>
      </c>
      <c r="AH54" s="202">
        <v>0</v>
      </c>
      <c r="AI54" s="202">
        <v>29.28</v>
      </c>
      <c r="AJ54" s="202">
        <v>0</v>
      </c>
      <c r="AK54" s="202">
        <v>20.98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8.6300000000000008</v>
      </c>
      <c r="D55" s="202">
        <v>4.1900000000000004</v>
      </c>
      <c r="E55" s="202">
        <v>0</v>
      </c>
      <c r="F55" s="202">
        <v>0</v>
      </c>
      <c r="G55" s="202">
        <v>10</v>
      </c>
      <c r="H55" s="202">
        <v>0</v>
      </c>
      <c r="I55" s="202">
        <v>25.56</v>
      </c>
      <c r="J55" s="202">
        <v>1.34</v>
      </c>
      <c r="K55" s="202">
        <v>0.1</v>
      </c>
      <c r="L55" s="202">
        <v>190.93</v>
      </c>
      <c r="M55" s="202">
        <v>0.82</v>
      </c>
      <c r="N55" s="202">
        <v>1.21</v>
      </c>
      <c r="O55" s="202">
        <v>0</v>
      </c>
      <c r="P55" s="202">
        <v>1.75</v>
      </c>
      <c r="Q55" s="202">
        <v>0.11</v>
      </c>
      <c r="R55" s="202">
        <v>0.44</v>
      </c>
      <c r="S55" s="202">
        <v>0.27</v>
      </c>
      <c r="T55" s="202">
        <v>0</v>
      </c>
      <c r="U55" s="202">
        <v>1.79</v>
      </c>
      <c r="V55" s="202">
        <v>0.56000000000000005</v>
      </c>
      <c r="W55" s="202">
        <v>0.36</v>
      </c>
      <c r="X55" s="202">
        <v>0.26</v>
      </c>
      <c r="Y55" s="202">
        <v>0</v>
      </c>
      <c r="Z55" s="202">
        <v>39.03</v>
      </c>
      <c r="AA55" s="202">
        <v>0</v>
      </c>
      <c r="AB55" s="202">
        <v>0</v>
      </c>
      <c r="AC55" s="202">
        <v>0.49</v>
      </c>
      <c r="AD55" s="202">
        <v>4.7300000000000004</v>
      </c>
      <c r="AE55" s="202">
        <v>0</v>
      </c>
      <c r="AF55" s="202">
        <v>0</v>
      </c>
      <c r="AG55" s="202">
        <v>0</v>
      </c>
      <c r="AH55" s="202">
        <v>0</v>
      </c>
      <c r="AI55" s="202">
        <v>29.28</v>
      </c>
      <c r="AJ55" s="202">
        <v>0</v>
      </c>
      <c r="AK55" s="202">
        <v>19.600000000000001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8.6300000000000008</v>
      </c>
      <c r="D56" s="202">
        <v>4.1900000000000004</v>
      </c>
      <c r="E56" s="202">
        <v>0</v>
      </c>
      <c r="F56" s="202">
        <v>0</v>
      </c>
      <c r="G56" s="202">
        <v>10</v>
      </c>
      <c r="H56" s="202">
        <v>0</v>
      </c>
      <c r="I56" s="202">
        <v>25.56</v>
      </c>
      <c r="J56" s="202">
        <v>1.34</v>
      </c>
      <c r="K56" s="202">
        <v>0.1</v>
      </c>
      <c r="L56" s="202">
        <v>190.93</v>
      </c>
      <c r="M56" s="202">
        <v>0.82</v>
      </c>
      <c r="N56" s="202">
        <v>1.21</v>
      </c>
      <c r="O56" s="202">
        <v>0</v>
      </c>
      <c r="P56" s="202">
        <v>1.75</v>
      </c>
      <c r="Q56" s="202">
        <v>0.11</v>
      </c>
      <c r="R56" s="202">
        <v>0.44</v>
      </c>
      <c r="S56" s="202">
        <v>0.27</v>
      </c>
      <c r="T56" s="202">
        <v>0</v>
      </c>
      <c r="U56" s="202">
        <v>1.79</v>
      </c>
      <c r="V56" s="202">
        <v>0.56000000000000005</v>
      </c>
      <c r="W56" s="202">
        <v>0.36</v>
      </c>
      <c r="X56" s="202">
        <v>1.69</v>
      </c>
      <c r="Y56" s="202">
        <v>0</v>
      </c>
      <c r="Z56" s="202">
        <v>39.03</v>
      </c>
      <c r="AA56" s="202">
        <v>0</v>
      </c>
      <c r="AB56" s="202">
        <v>0</v>
      </c>
      <c r="AC56" s="202">
        <v>0.49</v>
      </c>
      <c r="AD56" s="202">
        <v>4.7300000000000004</v>
      </c>
      <c r="AE56" s="202">
        <v>0</v>
      </c>
      <c r="AF56" s="202">
        <v>0</v>
      </c>
      <c r="AG56" s="202">
        <v>0</v>
      </c>
      <c r="AH56" s="202">
        <v>0</v>
      </c>
      <c r="AI56" s="202">
        <v>29.28</v>
      </c>
      <c r="AJ56" s="202">
        <v>0</v>
      </c>
      <c r="AK56" s="202">
        <v>19.600000000000001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9.99</v>
      </c>
      <c r="D57" s="202">
        <v>2.9</v>
      </c>
      <c r="E57" s="202">
        <v>0</v>
      </c>
      <c r="F57" s="202">
        <v>0</v>
      </c>
      <c r="G57" s="202">
        <v>10</v>
      </c>
      <c r="H57" s="202">
        <v>0</v>
      </c>
      <c r="I57" s="202">
        <v>25.56</v>
      </c>
      <c r="J57" s="202">
        <v>1.34</v>
      </c>
      <c r="K57" s="202">
        <v>0.1</v>
      </c>
      <c r="L57" s="202">
        <v>190.93</v>
      </c>
      <c r="M57" s="202">
        <v>0.82</v>
      </c>
      <c r="N57" s="202">
        <v>1.21</v>
      </c>
      <c r="O57" s="202">
        <v>0</v>
      </c>
      <c r="P57" s="202">
        <v>1.42</v>
      </c>
      <c r="Q57" s="202">
        <v>0.11</v>
      </c>
      <c r="R57" s="202">
        <v>0.44</v>
      </c>
      <c r="S57" s="202">
        <v>0.27</v>
      </c>
      <c r="T57" s="202">
        <v>0</v>
      </c>
      <c r="U57" s="202">
        <v>1.79</v>
      </c>
      <c r="V57" s="202">
        <v>0.56000000000000005</v>
      </c>
      <c r="W57" s="202">
        <v>0.36</v>
      </c>
      <c r="X57" s="202">
        <v>1.69</v>
      </c>
      <c r="Y57" s="202">
        <v>0</v>
      </c>
      <c r="Z57" s="202">
        <v>39.03</v>
      </c>
      <c r="AA57" s="202">
        <v>0</v>
      </c>
      <c r="AB57" s="202">
        <v>0</v>
      </c>
      <c r="AC57" s="202">
        <v>0.49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29.28</v>
      </c>
      <c r="AJ57" s="202">
        <v>0</v>
      </c>
      <c r="AK57" s="202">
        <v>19.600000000000001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9.99</v>
      </c>
      <c r="D58" s="202">
        <v>2.9</v>
      </c>
      <c r="E58" s="202">
        <v>0</v>
      </c>
      <c r="F58" s="202">
        <v>0</v>
      </c>
      <c r="G58" s="202">
        <v>10</v>
      </c>
      <c r="H58" s="202">
        <v>0</v>
      </c>
      <c r="I58" s="202">
        <v>25.56</v>
      </c>
      <c r="J58" s="202">
        <v>1.34</v>
      </c>
      <c r="K58" s="202">
        <v>0.1</v>
      </c>
      <c r="L58" s="202">
        <v>190.93</v>
      </c>
      <c r="M58" s="202">
        <v>0.82</v>
      </c>
      <c r="N58" s="202">
        <v>1.21</v>
      </c>
      <c r="O58" s="202">
        <v>0</v>
      </c>
      <c r="P58" s="202">
        <v>1.42</v>
      </c>
      <c r="Q58" s="202">
        <v>0.11</v>
      </c>
      <c r="R58" s="202">
        <v>0.44</v>
      </c>
      <c r="S58" s="202">
        <v>0.27</v>
      </c>
      <c r="T58" s="202">
        <v>0</v>
      </c>
      <c r="U58" s="202">
        <v>1.79</v>
      </c>
      <c r="V58" s="202">
        <v>0.56000000000000005</v>
      </c>
      <c r="W58" s="202">
        <v>0.36</v>
      </c>
      <c r="X58" s="202">
        <v>1.69</v>
      </c>
      <c r="Y58" s="202">
        <v>0</v>
      </c>
      <c r="Z58" s="202">
        <v>39.03</v>
      </c>
      <c r="AA58" s="202">
        <v>0</v>
      </c>
      <c r="AB58" s="202">
        <v>0</v>
      </c>
      <c r="AC58" s="202">
        <v>0.49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29.28</v>
      </c>
      <c r="AJ58" s="202">
        <v>0</v>
      </c>
      <c r="AK58" s="202">
        <v>19.600000000000001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9.99</v>
      </c>
      <c r="D59" s="202">
        <v>2.9</v>
      </c>
      <c r="E59" s="202">
        <v>0</v>
      </c>
      <c r="F59" s="202">
        <v>0</v>
      </c>
      <c r="G59" s="202">
        <v>10</v>
      </c>
      <c r="H59" s="202">
        <v>0</v>
      </c>
      <c r="I59" s="202">
        <v>25.56</v>
      </c>
      <c r="J59" s="202">
        <v>1.34</v>
      </c>
      <c r="K59" s="202">
        <v>0.1</v>
      </c>
      <c r="L59" s="202">
        <v>160.93</v>
      </c>
      <c r="M59" s="202">
        <v>0.82</v>
      </c>
      <c r="N59" s="202">
        <v>1.21</v>
      </c>
      <c r="O59" s="202">
        <v>0</v>
      </c>
      <c r="P59" s="202">
        <v>1.42</v>
      </c>
      <c r="Q59" s="202">
        <v>0.11</v>
      </c>
      <c r="R59" s="202">
        <v>0.44</v>
      </c>
      <c r="S59" s="202">
        <v>0.27</v>
      </c>
      <c r="T59" s="202">
        <v>0</v>
      </c>
      <c r="U59" s="202">
        <v>1.79</v>
      </c>
      <c r="V59" s="202">
        <v>0.56000000000000005</v>
      </c>
      <c r="W59" s="202">
        <v>0.36</v>
      </c>
      <c r="X59" s="202">
        <v>1.69</v>
      </c>
      <c r="Y59" s="202">
        <v>0</v>
      </c>
      <c r="Z59" s="202">
        <v>2.6</v>
      </c>
      <c r="AA59" s="202">
        <v>0</v>
      </c>
      <c r="AB59" s="202">
        <v>0</v>
      </c>
      <c r="AC59" s="202">
        <v>0.49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29.28</v>
      </c>
      <c r="AJ59" s="202">
        <v>0</v>
      </c>
      <c r="AK59" s="202">
        <v>19.600000000000001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9.99</v>
      </c>
      <c r="D60" s="202">
        <v>2.9</v>
      </c>
      <c r="E60" s="202">
        <v>0</v>
      </c>
      <c r="F60" s="202">
        <v>0</v>
      </c>
      <c r="G60" s="202">
        <v>10</v>
      </c>
      <c r="H60" s="202">
        <v>0</v>
      </c>
      <c r="I60" s="202">
        <v>25.56</v>
      </c>
      <c r="J60" s="202">
        <v>1.34</v>
      </c>
      <c r="K60" s="202">
        <v>0.1</v>
      </c>
      <c r="L60" s="202">
        <v>110.93</v>
      </c>
      <c r="M60" s="202">
        <v>0.82</v>
      </c>
      <c r="N60" s="202">
        <v>1.21</v>
      </c>
      <c r="O60" s="202">
        <v>0</v>
      </c>
      <c r="P60" s="202">
        <v>1.42</v>
      </c>
      <c r="Q60" s="202">
        <v>0.11</v>
      </c>
      <c r="R60" s="202">
        <v>0.44</v>
      </c>
      <c r="S60" s="202">
        <v>0.27</v>
      </c>
      <c r="T60" s="202">
        <v>0</v>
      </c>
      <c r="U60" s="202">
        <v>1.79</v>
      </c>
      <c r="V60" s="202">
        <v>0.56000000000000005</v>
      </c>
      <c r="W60" s="202">
        <v>0.36</v>
      </c>
      <c r="X60" s="202">
        <v>1.69</v>
      </c>
      <c r="Y60" s="202">
        <v>0</v>
      </c>
      <c r="Z60" s="202">
        <v>2.6</v>
      </c>
      <c r="AA60" s="202">
        <v>0</v>
      </c>
      <c r="AB60" s="202">
        <v>0</v>
      </c>
      <c r="AC60" s="202">
        <v>0.49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29.28</v>
      </c>
      <c r="AJ60" s="202">
        <v>0</v>
      </c>
      <c r="AK60" s="202">
        <v>19.600000000000001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9.99</v>
      </c>
      <c r="D61" s="202">
        <v>2.9</v>
      </c>
      <c r="E61" s="202">
        <v>0</v>
      </c>
      <c r="F61" s="202">
        <v>0</v>
      </c>
      <c r="G61" s="202">
        <v>10</v>
      </c>
      <c r="H61" s="202">
        <v>0</v>
      </c>
      <c r="I61" s="202">
        <v>25.56</v>
      </c>
      <c r="J61" s="202">
        <v>1.34</v>
      </c>
      <c r="K61" s="202">
        <v>0.1</v>
      </c>
      <c r="L61" s="202">
        <v>40.93</v>
      </c>
      <c r="M61" s="202">
        <v>0.82</v>
      </c>
      <c r="N61" s="202">
        <v>1.21</v>
      </c>
      <c r="O61" s="202">
        <v>0</v>
      </c>
      <c r="P61" s="202">
        <v>1.42</v>
      </c>
      <c r="Q61" s="202">
        <v>0.11</v>
      </c>
      <c r="R61" s="202">
        <v>0.44</v>
      </c>
      <c r="S61" s="202">
        <v>0.27</v>
      </c>
      <c r="T61" s="202">
        <v>0</v>
      </c>
      <c r="U61" s="202">
        <v>1.79</v>
      </c>
      <c r="V61" s="202">
        <v>0.56000000000000005</v>
      </c>
      <c r="W61" s="202">
        <v>0.36</v>
      </c>
      <c r="X61" s="202">
        <v>1.69</v>
      </c>
      <c r="Y61" s="202">
        <v>0</v>
      </c>
      <c r="Z61" s="202">
        <v>2.6</v>
      </c>
      <c r="AA61" s="202">
        <v>0</v>
      </c>
      <c r="AB61" s="202">
        <v>0</v>
      </c>
      <c r="AC61" s="202">
        <v>0.49</v>
      </c>
      <c r="AD61" s="202">
        <v>8.9</v>
      </c>
      <c r="AE61" s="202">
        <v>0</v>
      </c>
      <c r="AF61" s="202">
        <v>0</v>
      </c>
      <c r="AG61" s="202">
        <v>0</v>
      </c>
      <c r="AH61" s="202">
        <v>0</v>
      </c>
      <c r="AI61" s="202">
        <v>29.1</v>
      </c>
      <c r="AJ61" s="202">
        <v>0</v>
      </c>
      <c r="AK61" s="202">
        <v>19.600000000000001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9.99</v>
      </c>
      <c r="D62" s="202">
        <v>2.9</v>
      </c>
      <c r="E62" s="202">
        <v>0</v>
      </c>
      <c r="F62" s="202">
        <v>0</v>
      </c>
      <c r="G62" s="202">
        <v>10</v>
      </c>
      <c r="H62" s="202">
        <v>0</v>
      </c>
      <c r="I62" s="202">
        <v>25.56</v>
      </c>
      <c r="J62" s="202">
        <v>1.34</v>
      </c>
      <c r="K62" s="202">
        <v>0.1</v>
      </c>
      <c r="L62" s="202">
        <v>15.71</v>
      </c>
      <c r="M62" s="202">
        <v>0.82</v>
      </c>
      <c r="N62" s="202">
        <v>1.21</v>
      </c>
      <c r="O62" s="202">
        <v>0</v>
      </c>
      <c r="P62" s="202">
        <v>1.42</v>
      </c>
      <c r="Q62" s="202">
        <v>0.11</v>
      </c>
      <c r="R62" s="202">
        <v>0.44</v>
      </c>
      <c r="S62" s="202">
        <v>0.27</v>
      </c>
      <c r="T62" s="202">
        <v>0</v>
      </c>
      <c r="U62" s="202">
        <v>1.79</v>
      </c>
      <c r="V62" s="202">
        <v>0.56000000000000005</v>
      </c>
      <c r="W62" s="202">
        <v>0.36</v>
      </c>
      <c r="X62" s="202">
        <v>1.69</v>
      </c>
      <c r="Y62" s="202">
        <v>0</v>
      </c>
      <c r="Z62" s="202">
        <v>2.6</v>
      </c>
      <c r="AA62" s="202">
        <v>0</v>
      </c>
      <c r="AB62" s="202">
        <v>0</v>
      </c>
      <c r="AC62" s="202">
        <v>0.49</v>
      </c>
      <c r="AD62" s="202">
        <v>8.9</v>
      </c>
      <c r="AE62" s="202">
        <v>0</v>
      </c>
      <c r="AF62" s="202">
        <v>0</v>
      </c>
      <c r="AG62" s="202">
        <v>0</v>
      </c>
      <c r="AH62" s="202">
        <v>0</v>
      </c>
      <c r="AI62" s="202">
        <v>29.1</v>
      </c>
      <c r="AJ62" s="202">
        <v>0</v>
      </c>
      <c r="AK62" s="202">
        <v>19.600000000000001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9.99</v>
      </c>
      <c r="D63" s="202">
        <v>2.9</v>
      </c>
      <c r="E63" s="202">
        <v>0</v>
      </c>
      <c r="F63" s="202">
        <v>0</v>
      </c>
      <c r="G63" s="202">
        <v>10</v>
      </c>
      <c r="H63" s="202">
        <v>0</v>
      </c>
      <c r="I63" s="202">
        <v>25.56</v>
      </c>
      <c r="J63" s="202">
        <v>1.34</v>
      </c>
      <c r="K63" s="202">
        <v>0.1</v>
      </c>
      <c r="L63" s="202">
        <v>15.71</v>
      </c>
      <c r="M63" s="202">
        <v>0.82</v>
      </c>
      <c r="N63" s="202">
        <v>1.21</v>
      </c>
      <c r="O63" s="202">
        <v>0</v>
      </c>
      <c r="P63" s="202">
        <v>1.42</v>
      </c>
      <c r="Q63" s="202">
        <v>0.11</v>
      </c>
      <c r="R63" s="202">
        <v>0.44</v>
      </c>
      <c r="S63" s="202">
        <v>0.27</v>
      </c>
      <c r="T63" s="202">
        <v>0</v>
      </c>
      <c r="U63" s="202">
        <v>1.79</v>
      </c>
      <c r="V63" s="202">
        <v>0.56000000000000005</v>
      </c>
      <c r="W63" s="202">
        <v>0.36</v>
      </c>
      <c r="X63" s="202">
        <v>1.69</v>
      </c>
      <c r="Y63" s="202">
        <v>0</v>
      </c>
      <c r="Z63" s="202">
        <v>2.6</v>
      </c>
      <c r="AA63" s="202">
        <v>0</v>
      </c>
      <c r="AB63" s="202">
        <v>0</v>
      </c>
      <c r="AC63" s="202">
        <v>0.49</v>
      </c>
      <c r="AD63" s="202">
        <v>8.9</v>
      </c>
      <c r="AE63" s="202">
        <v>0</v>
      </c>
      <c r="AF63" s="202">
        <v>0</v>
      </c>
      <c r="AG63" s="202">
        <v>0</v>
      </c>
      <c r="AH63" s="202">
        <v>0</v>
      </c>
      <c r="AI63" s="202">
        <v>28.02</v>
      </c>
      <c r="AJ63" s="202">
        <v>0</v>
      </c>
      <c r="AK63" s="202">
        <v>19.600000000000001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9.99</v>
      </c>
      <c r="D64" s="202">
        <v>2.9</v>
      </c>
      <c r="E64" s="202">
        <v>0</v>
      </c>
      <c r="F64" s="202">
        <v>0</v>
      </c>
      <c r="G64" s="202">
        <v>10</v>
      </c>
      <c r="H64" s="202">
        <v>0</v>
      </c>
      <c r="I64" s="202">
        <v>25.56</v>
      </c>
      <c r="J64" s="202">
        <v>1.34</v>
      </c>
      <c r="K64" s="202">
        <v>0.1</v>
      </c>
      <c r="L64" s="202">
        <v>15.71</v>
      </c>
      <c r="M64" s="202">
        <v>0.82</v>
      </c>
      <c r="N64" s="202">
        <v>1.21</v>
      </c>
      <c r="O64" s="202">
        <v>0</v>
      </c>
      <c r="P64" s="202">
        <v>1.42</v>
      </c>
      <c r="Q64" s="202">
        <v>0.11</v>
      </c>
      <c r="R64" s="202">
        <v>0.44</v>
      </c>
      <c r="S64" s="202">
        <v>0.27</v>
      </c>
      <c r="T64" s="202">
        <v>0</v>
      </c>
      <c r="U64" s="202">
        <v>1.79</v>
      </c>
      <c r="V64" s="202">
        <v>0.56000000000000005</v>
      </c>
      <c r="W64" s="202">
        <v>0.36</v>
      </c>
      <c r="X64" s="202">
        <v>1.69</v>
      </c>
      <c r="Y64" s="202">
        <v>0</v>
      </c>
      <c r="Z64" s="202">
        <v>2.6</v>
      </c>
      <c r="AA64" s="202">
        <v>0</v>
      </c>
      <c r="AB64" s="202">
        <v>0</v>
      </c>
      <c r="AC64" s="202">
        <v>0.49</v>
      </c>
      <c r="AD64" s="202">
        <v>8.9</v>
      </c>
      <c r="AE64" s="202">
        <v>0</v>
      </c>
      <c r="AF64" s="202">
        <v>0</v>
      </c>
      <c r="AG64" s="202">
        <v>0</v>
      </c>
      <c r="AH64" s="202">
        <v>0</v>
      </c>
      <c r="AI64" s="202">
        <v>28.02</v>
      </c>
      <c r="AJ64" s="202">
        <v>0</v>
      </c>
      <c r="AK64" s="202">
        <v>19.600000000000001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9.99</v>
      </c>
      <c r="D65" s="202">
        <v>2.9</v>
      </c>
      <c r="E65" s="202">
        <v>0</v>
      </c>
      <c r="F65" s="202">
        <v>0</v>
      </c>
      <c r="G65" s="202">
        <v>10</v>
      </c>
      <c r="H65" s="202">
        <v>0</v>
      </c>
      <c r="I65" s="202">
        <v>25.56</v>
      </c>
      <c r="J65" s="202">
        <v>1.34</v>
      </c>
      <c r="K65" s="202">
        <v>0.1</v>
      </c>
      <c r="L65" s="202">
        <v>0.93</v>
      </c>
      <c r="M65" s="202">
        <v>0.82</v>
      </c>
      <c r="N65" s="202">
        <v>1.21</v>
      </c>
      <c r="O65" s="202">
        <v>0</v>
      </c>
      <c r="P65" s="202">
        <v>1.42</v>
      </c>
      <c r="Q65" s="202">
        <v>0.11</v>
      </c>
      <c r="R65" s="202">
        <v>0.43</v>
      </c>
      <c r="S65" s="202">
        <v>0.27</v>
      </c>
      <c r="T65" s="202">
        <v>0</v>
      </c>
      <c r="U65" s="202">
        <v>1.79</v>
      </c>
      <c r="V65" s="202">
        <v>0.56000000000000005</v>
      </c>
      <c r="W65" s="202">
        <v>0.36</v>
      </c>
      <c r="X65" s="202">
        <v>0.26</v>
      </c>
      <c r="Y65" s="202">
        <v>0</v>
      </c>
      <c r="Z65" s="202">
        <v>0</v>
      </c>
      <c r="AA65" s="202">
        <v>0</v>
      </c>
      <c r="AB65" s="202">
        <v>0</v>
      </c>
      <c r="AC65" s="202">
        <v>0.49</v>
      </c>
      <c r="AD65" s="202">
        <v>8.9</v>
      </c>
      <c r="AE65" s="202">
        <v>0</v>
      </c>
      <c r="AF65" s="202">
        <v>0</v>
      </c>
      <c r="AG65" s="202">
        <v>0</v>
      </c>
      <c r="AH65" s="202">
        <v>0</v>
      </c>
      <c r="AI65" s="202">
        <v>28.02</v>
      </c>
      <c r="AJ65" s="202">
        <v>0</v>
      </c>
      <c r="AK65" s="202">
        <v>19.600000000000001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9.99</v>
      </c>
      <c r="D66" s="202">
        <v>2.9</v>
      </c>
      <c r="E66" s="202">
        <v>0</v>
      </c>
      <c r="F66" s="202">
        <v>0</v>
      </c>
      <c r="G66" s="202">
        <v>10</v>
      </c>
      <c r="H66" s="202">
        <v>0</v>
      </c>
      <c r="I66" s="202">
        <v>25.56</v>
      </c>
      <c r="J66" s="202">
        <v>1.34</v>
      </c>
      <c r="K66" s="202">
        <v>0.1</v>
      </c>
      <c r="L66" s="202">
        <v>0.93</v>
      </c>
      <c r="M66" s="202">
        <v>0.82</v>
      </c>
      <c r="N66" s="202">
        <v>1.21</v>
      </c>
      <c r="O66" s="202">
        <v>0</v>
      </c>
      <c r="P66" s="202">
        <v>1.42</v>
      </c>
      <c r="Q66" s="202">
        <v>0.11</v>
      </c>
      <c r="R66" s="202">
        <v>0.43</v>
      </c>
      <c r="S66" s="202">
        <v>0.27</v>
      </c>
      <c r="T66" s="202">
        <v>0</v>
      </c>
      <c r="U66" s="202">
        <v>1.79</v>
      </c>
      <c r="V66" s="202">
        <v>0.56000000000000005</v>
      </c>
      <c r="W66" s="202">
        <v>0.36</v>
      </c>
      <c r="X66" s="202">
        <v>0.26</v>
      </c>
      <c r="Y66" s="202">
        <v>0</v>
      </c>
      <c r="Z66" s="202">
        <v>0</v>
      </c>
      <c r="AA66" s="202">
        <v>0</v>
      </c>
      <c r="AB66" s="202">
        <v>0</v>
      </c>
      <c r="AC66" s="202">
        <v>0.49</v>
      </c>
      <c r="AD66" s="202">
        <v>8.9</v>
      </c>
      <c r="AE66" s="202">
        <v>0</v>
      </c>
      <c r="AF66" s="202">
        <v>0</v>
      </c>
      <c r="AG66" s="202">
        <v>0</v>
      </c>
      <c r="AH66" s="202">
        <v>0</v>
      </c>
      <c r="AI66" s="202">
        <v>28.02</v>
      </c>
      <c r="AJ66" s="202">
        <v>0</v>
      </c>
      <c r="AK66" s="202">
        <v>19.600000000000001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9.99</v>
      </c>
      <c r="D67" s="202">
        <v>2.9</v>
      </c>
      <c r="E67" s="202">
        <v>0</v>
      </c>
      <c r="F67" s="202">
        <v>0</v>
      </c>
      <c r="G67" s="202">
        <v>10</v>
      </c>
      <c r="H67" s="202">
        <v>0</v>
      </c>
      <c r="I67" s="202">
        <v>25.56</v>
      </c>
      <c r="J67" s="202">
        <v>1.34</v>
      </c>
      <c r="K67" s="202">
        <v>0.1</v>
      </c>
      <c r="L67" s="202">
        <v>120.93</v>
      </c>
      <c r="M67" s="202">
        <v>0.82</v>
      </c>
      <c r="N67" s="202">
        <v>1.21</v>
      </c>
      <c r="O67" s="202">
        <v>0</v>
      </c>
      <c r="P67" s="202">
        <v>1.42</v>
      </c>
      <c r="Q67" s="202">
        <v>0</v>
      </c>
      <c r="R67" s="202">
        <v>0.43</v>
      </c>
      <c r="S67" s="202">
        <v>0.27</v>
      </c>
      <c r="T67" s="202">
        <v>0</v>
      </c>
      <c r="U67" s="202">
        <v>1.79</v>
      </c>
      <c r="V67" s="202">
        <v>0.56000000000000005</v>
      </c>
      <c r="W67" s="202">
        <v>0.36</v>
      </c>
      <c r="X67" s="202">
        <v>0.26</v>
      </c>
      <c r="Y67" s="202">
        <v>0</v>
      </c>
      <c r="Z67" s="202">
        <v>2.6</v>
      </c>
      <c r="AA67" s="202">
        <v>0</v>
      </c>
      <c r="AB67" s="202">
        <v>0</v>
      </c>
      <c r="AC67" s="202">
        <v>1.35</v>
      </c>
      <c r="AD67" s="202">
        <v>8.9</v>
      </c>
      <c r="AE67" s="202">
        <v>0</v>
      </c>
      <c r="AF67" s="202">
        <v>0</v>
      </c>
      <c r="AG67" s="202">
        <v>0</v>
      </c>
      <c r="AH67" s="202">
        <v>0</v>
      </c>
      <c r="AI67" s="202">
        <v>30.37</v>
      </c>
      <c r="AJ67" s="202">
        <v>0</v>
      </c>
      <c r="AK67" s="202">
        <v>19.600000000000001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9.99</v>
      </c>
      <c r="D68" s="202">
        <v>2.9</v>
      </c>
      <c r="E68" s="202">
        <v>0</v>
      </c>
      <c r="F68" s="202">
        <v>0</v>
      </c>
      <c r="G68" s="202">
        <v>10</v>
      </c>
      <c r="H68" s="202">
        <v>0</v>
      </c>
      <c r="I68" s="202">
        <v>25.56</v>
      </c>
      <c r="J68" s="202">
        <v>1.34</v>
      </c>
      <c r="K68" s="202">
        <v>0.1</v>
      </c>
      <c r="L68" s="202">
        <v>190.93</v>
      </c>
      <c r="M68" s="202">
        <v>0.82</v>
      </c>
      <c r="N68" s="202">
        <v>1.21</v>
      </c>
      <c r="O68" s="202">
        <v>0</v>
      </c>
      <c r="P68" s="202">
        <v>1.42</v>
      </c>
      <c r="Q68" s="202">
        <v>0.18</v>
      </c>
      <c r="R68" s="202">
        <v>0.43</v>
      </c>
      <c r="S68" s="202">
        <v>0.27</v>
      </c>
      <c r="T68" s="202">
        <v>0</v>
      </c>
      <c r="U68" s="202">
        <v>1.79</v>
      </c>
      <c r="V68" s="202">
        <v>0.56000000000000005</v>
      </c>
      <c r="W68" s="202">
        <v>0.36</v>
      </c>
      <c r="X68" s="202">
        <v>0.26</v>
      </c>
      <c r="Y68" s="202">
        <v>0</v>
      </c>
      <c r="Z68" s="202">
        <v>2.6</v>
      </c>
      <c r="AA68" s="202">
        <v>0</v>
      </c>
      <c r="AB68" s="202">
        <v>0</v>
      </c>
      <c r="AC68" s="202">
        <v>1.35</v>
      </c>
      <c r="AD68" s="202">
        <v>8.9</v>
      </c>
      <c r="AE68" s="202">
        <v>0</v>
      </c>
      <c r="AF68" s="202">
        <v>0</v>
      </c>
      <c r="AG68" s="202">
        <v>0</v>
      </c>
      <c r="AH68" s="202">
        <v>0</v>
      </c>
      <c r="AI68" s="202">
        <v>30.37</v>
      </c>
      <c r="AJ68" s="202">
        <v>0</v>
      </c>
      <c r="AK68" s="202">
        <v>19.600000000000001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9.99</v>
      </c>
      <c r="D69" s="202">
        <v>2.9</v>
      </c>
      <c r="E69" s="202">
        <v>0</v>
      </c>
      <c r="F69" s="202">
        <v>0</v>
      </c>
      <c r="G69" s="202">
        <v>10</v>
      </c>
      <c r="H69" s="202">
        <v>0</v>
      </c>
      <c r="I69" s="202">
        <v>25.56</v>
      </c>
      <c r="J69" s="202">
        <v>1.34</v>
      </c>
      <c r="K69" s="202">
        <v>0.1</v>
      </c>
      <c r="L69" s="202">
        <v>190.93</v>
      </c>
      <c r="M69" s="202">
        <v>0.82</v>
      </c>
      <c r="N69" s="202">
        <v>1.21</v>
      </c>
      <c r="O69" s="202">
        <v>0</v>
      </c>
      <c r="P69" s="202">
        <v>1.42</v>
      </c>
      <c r="Q69" s="202">
        <v>0</v>
      </c>
      <c r="R69" s="202">
        <v>0.43</v>
      </c>
      <c r="S69" s="202">
        <v>0.27</v>
      </c>
      <c r="T69" s="202">
        <v>0</v>
      </c>
      <c r="U69" s="202">
        <v>1.79</v>
      </c>
      <c r="V69" s="202">
        <v>0.56000000000000005</v>
      </c>
      <c r="W69" s="202">
        <v>0.36</v>
      </c>
      <c r="X69" s="202">
        <v>0.26</v>
      </c>
      <c r="Y69" s="202">
        <v>0</v>
      </c>
      <c r="Z69" s="202">
        <v>2.6</v>
      </c>
      <c r="AA69" s="202">
        <v>0</v>
      </c>
      <c r="AB69" s="202">
        <v>0</v>
      </c>
      <c r="AC69" s="202">
        <v>0.84</v>
      </c>
      <c r="AD69" s="202">
        <v>8.9</v>
      </c>
      <c r="AE69" s="202">
        <v>0</v>
      </c>
      <c r="AF69" s="202">
        <v>0</v>
      </c>
      <c r="AG69" s="202">
        <v>0</v>
      </c>
      <c r="AH69" s="202">
        <v>0</v>
      </c>
      <c r="AI69" s="202">
        <v>28.02</v>
      </c>
      <c r="AJ69" s="202">
        <v>0</v>
      </c>
      <c r="AK69" s="202">
        <v>11.8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9.99</v>
      </c>
      <c r="D70" s="202">
        <v>2.9</v>
      </c>
      <c r="E70" s="202">
        <v>0</v>
      </c>
      <c r="F70" s="202">
        <v>0</v>
      </c>
      <c r="G70" s="202">
        <v>10</v>
      </c>
      <c r="H70" s="202">
        <v>0</v>
      </c>
      <c r="I70" s="202">
        <v>25.56</v>
      </c>
      <c r="J70" s="202">
        <v>1.34</v>
      </c>
      <c r="K70" s="202">
        <v>0.1</v>
      </c>
      <c r="L70" s="202">
        <v>190.93</v>
      </c>
      <c r="M70" s="202">
        <v>0.82</v>
      </c>
      <c r="N70" s="202">
        <v>1.21</v>
      </c>
      <c r="O70" s="202">
        <v>0</v>
      </c>
      <c r="P70" s="202">
        <v>1.42</v>
      </c>
      <c r="Q70" s="202">
        <v>0</v>
      </c>
      <c r="R70" s="202">
        <v>0.43</v>
      </c>
      <c r="S70" s="202">
        <v>0.27</v>
      </c>
      <c r="T70" s="202">
        <v>0</v>
      </c>
      <c r="U70" s="202">
        <v>1.79</v>
      </c>
      <c r="V70" s="202">
        <v>0.56000000000000005</v>
      </c>
      <c r="W70" s="202">
        <v>0.36</v>
      </c>
      <c r="X70" s="202">
        <v>0.26</v>
      </c>
      <c r="Y70" s="202">
        <v>0</v>
      </c>
      <c r="Z70" s="202">
        <v>2.6</v>
      </c>
      <c r="AA70" s="202">
        <v>0</v>
      </c>
      <c r="AB70" s="202">
        <v>0</v>
      </c>
      <c r="AC70" s="202">
        <v>0.84</v>
      </c>
      <c r="AD70" s="202">
        <v>8.9</v>
      </c>
      <c r="AE70" s="202">
        <v>0</v>
      </c>
      <c r="AF70" s="202">
        <v>0</v>
      </c>
      <c r="AG70" s="202">
        <v>0</v>
      </c>
      <c r="AH70" s="202">
        <v>0</v>
      </c>
      <c r="AI70" s="202">
        <v>28.02</v>
      </c>
      <c r="AJ70" s="202">
        <v>0</v>
      </c>
      <c r="AK70" s="202">
        <v>11.8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9.99</v>
      </c>
      <c r="D71" s="202">
        <v>2.9</v>
      </c>
      <c r="E71" s="202">
        <v>0</v>
      </c>
      <c r="F71" s="202">
        <v>0</v>
      </c>
      <c r="G71" s="202">
        <v>10</v>
      </c>
      <c r="H71" s="202">
        <v>0</v>
      </c>
      <c r="I71" s="202">
        <v>25.56</v>
      </c>
      <c r="J71" s="202">
        <v>1.34</v>
      </c>
      <c r="K71" s="202">
        <v>0.1</v>
      </c>
      <c r="L71" s="202">
        <v>199.97</v>
      </c>
      <c r="M71" s="202">
        <v>0.82</v>
      </c>
      <c r="N71" s="202">
        <v>1.21</v>
      </c>
      <c r="O71" s="202">
        <v>0</v>
      </c>
      <c r="P71" s="202">
        <v>1.42</v>
      </c>
      <c r="Q71" s="202">
        <v>0.22</v>
      </c>
      <c r="R71" s="202">
        <v>0.43</v>
      </c>
      <c r="S71" s="202">
        <v>0.27</v>
      </c>
      <c r="T71" s="202">
        <v>0</v>
      </c>
      <c r="U71" s="202">
        <v>1.79</v>
      </c>
      <c r="V71" s="202">
        <v>0.56000000000000005</v>
      </c>
      <c r="W71" s="202">
        <v>0.36</v>
      </c>
      <c r="X71" s="202">
        <v>0.26</v>
      </c>
      <c r="Y71" s="202">
        <v>0</v>
      </c>
      <c r="Z71" s="202">
        <v>2.2799999999999998</v>
      </c>
      <c r="AA71" s="202">
        <v>0</v>
      </c>
      <c r="AB71" s="202">
        <v>0</v>
      </c>
      <c r="AC71" s="202">
        <v>0.84</v>
      </c>
      <c r="AD71" s="202">
        <v>8.9</v>
      </c>
      <c r="AE71" s="202">
        <v>0</v>
      </c>
      <c r="AF71" s="202">
        <v>0</v>
      </c>
      <c r="AG71" s="202">
        <v>0</v>
      </c>
      <c r="AH71" s="202">
        <v>0</v>
      </c>
      <c r="AI71" s="202">
        <v>29.47</v>
      </c>
      <c r="AJ71" s="202">
        <v>0</v>
      </c>
      <c r="AK71" s="202">
        <v>11.8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9.99</v>
      </c>
      <c r="D72" s="202">
        <v>2.9</v>
      </c>
      <c r="E72" s="202">
        <v>0</v>
      </c>
      <c r="F72" s="202">
        <v>0</v>
      </c>
      <c r="G72" s="202">
        <v>10</v>
      </c>
      <c r="H72" s="202">
        <v>0</v>
      </c>
      <c r="I72" s="202">
        <v>25.56</v>
      </c>
      <c r="J72" s="202">
        <v>1.34</v>
      </c>
      <c r="K72" s="202">
        <v>0.1</v>
      </c>
      <c r="L72" s="202">
        <v>199.97</v>
      </c>
      <c r="M72" s="202">
        <v>0.82</v>
      </c>
      <c r="N72" s="202">
        <v>1.21</v>
      </c>
      <c r="O72" s="202">
        <v>0</v>
      </c>
      <c r="P72" s="202">
        <v>1.42</v>
      </c>
      <c r="Q72" s="202">
        <v>0.22</v>
      </c>
      <c r="R72" s="202">
        <v>0.43</v>
      </c>
      <c r="S72" s="202">
        <v>0.27</v>
      </c>
      <c r="T72" s="202">
        <v>0</v>
      </c>
      <c r="U72" s="202">
        <v>1.79</v>
      </c>
      <c r="V72" s="202">
        <v>0.56000000000000005</v>
      </c>
      <c r="W72" s="202">
        <v>0.36</v>
      </c>
      <c r="X72" s="202">
        <v>0.26</v>
      </c>
      <c r="Y72" s="202">
        <v>0</v>
      </c>
      <c r="Z72" s="202">
        <v>2.2799999999999998</v>
      </c>
      <c r="AA72" s="202">
        <v>0</v>
      </c>
      <c r="AB72" s="202">
        <v>0</v>
      </c>
      <c r="AC72" s="202">
        <v>0.84</v>
      </c>
      <c r="AD72" s="202">
        <v>8.9</v>
      </c>
      <c r="AE72" s="202">
        <v>0</v>
      </c>
      <c r="AF72" s="202">
        <v>0</v>
      </c>
      <c r="AG72" s="202">
        <v>0</v>
      </c>
      <c r="AH72" s="202">
        <v>0</v>
      </c>
      <c r="AI72" s="202">
        <v>29.47</v>
      </c>
      <c r="AJ72" s="202">
        <v>0</v>
      </c>
      <c r="AK72" s="202">
        <v>11.8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9.99</v>
      </c>
      <c r="D73" s="202">
        <v>2.9</v>
      </c>
      <c r="E73" s="202">
        <v>0</v>
      </c>
      <c r="F73" s="202">
        <v>0</v>
      </c>
      <c r="G73" s="202">
        <v>10</v>
      </c>
      <c r="H73" s="202">
        <v>0</v>
      </c>
      <c r="I73" s="202">
        <v>25.89</v>
      </c>
      <c r="J73" s="202">
        <v>1.34</v>
      </c>
      <c r="K73" s="202">
        <v>0.1</v>
      </c>
      <c r="L73" s="202">
        <v>199.97</v>
      </c>
      <c r="M73" s="202">
        <v>0.82</v>
      </c>
      <c r="N73" s="202">
        <v>1.21</v>
      </c>
      <c r="O73" s="202">
        <v>0</v>
      </c>
      <c r="P73" s="202">
        <v>1.42</v>
      </c>
      <c r="Q73" s="202">
        <v>0.22</v>
      </c>
      <c r="R73" s="202">
        <v>0.43</v>
      </c>
      <c r="S73" s="202">
        <v>0.27</v>
      </c>
      <c r="T73" s="202">
        <v>0</v>
      </c>
      <c r="U73" s="202">
        <v>1.79</v>
      </c>
      <c r="V73" s="202">
        <v>0.56000000000000005</v>
      </c>
      <c r="W73" s="202">
        <v>0.36</v>
      </c>
      <c r="X73" s="202">
        <v>0.26</v>
      </c>
      <c r="Y73" s="202">
        <v>0</v>
      </c>
      <c r="Z73" s="202">
        <v>2.6</v>
      </c>
      <c r="AA73" s="202">
        <v>0</v>
      </c>
      <c r="AB73" s="202">
        <v>0</v>
      </c>
      <c r="AC73" s="202">
        <v>0.84</v>
      </c>
      <c r="AD73" s="202">
        <v>8.9</v>
      </c>
      <c r="AE73" s="202">
        <v>0</v>
      </c>
      <c r="AF73" s="202">
        <v>0</v>
      </c>
      <c r="AG73" s="202">
        <v>0</v>
      </c>
      <c r="AH73" s="202">
        <v>0</v>
      </c>
      <c r="AI73" s="202">
        <v>29.47</v>
      </c>
      <c r="AJ73" s="202">
        <v>0</v>
      </c>
      <c r="AK73" s="202">
        <v>19.600000000000001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9.99</v>
      </c>
      <c r="D74" s="202">
        <v>2.9</v>
      </c>
      <c r="E74" s="202">
        <v>0</v>
      </c>
      <c r="F74" s="202">
        <v>0</v>
      </c>
      <c r="G74" s="202">
        <v>10</v>
      </c>
      <c r="H74" s="202">
        <v>0</v>
      </c>
      <c r="I74" s="202">
        <v>25.89</v>
      </c>
      <c r="J74" s="202">
        <v>1.34</v>
      </c>
      <c r="K74" s="202">
        <v>0.1</v>
      </c>
      <c r="L74" s="202">
        <v>199.98</v>
      </c>
      <c r="M74" s="202">
        <v>0.82</v>
      </c>
      <c r="N74" s="202">
        <v>1.21</v>
      </c>
      <c r="O74" s="202">
        <v>0</v>
      </c>
      <c r="P74" s="202">
        <v>1.42</v>
      </c>
      <c r="Q74" s="202">
        <v>0.22</v>
      </c>
      <c r="R74" s="202">
        <v>0.43</v>
      </c>
      <c r="S74" s="202">
        <v>0.27</v>
      </c>
      <c r="T74" s="202">
        <v>0</v>
      </c>
      <c r="U74" s="202">
        <v>1.79</v>
      </c>
      <c r="V74" s="202">
        <v>0.56000000000000005</v>
      </c>
      <c r="W74" s="202">
        <v>0.36</v>
      </c>
      <c r="X74" s="202">
        <v>1.69</v>
      </c>
      <c r="Y74" s="202">
        <v>0</v>
      </c>
      <c r="Z74" s="202">
        <v>2.6</v>
      </c>
      <c r="AA74" s="202">
        <v>0</v>
      </c>
      <c r="AB74" s="202">
        <v>0</v>
      </c>
      <c r="AC74" s="202">
        <v>0.84</v>
      </c>
      <c r="AD74" s="202">
        <v>8.9</v>
      </c>
      <c r="AE74" s="202">
        <v>0</v>
      </c>
      <c r="AF74" s="202">
        <v>0</v>
      </c>
      <c r="AG74" s="202">
        <v>0</v>
      </c>
      <c r="AH74" s="202">
        <v>0</v>
      </c>
      <c r="AI74" s="202">
        <v>29.47</v>
      </c>
      <c r="AJ74" s="202">
        <v>0</v>
      </c>
      <c r="AK74" s="202">
        <v>19.600000000000001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9.99</v>
      </c>
      <c r="D75" s="202">
        <v>2.9</v>
      </c>
      <c r="E75" s="202">
        <v>0</v>
      </c>
      <c r="F75" s="202">
        <v>0</v>
      </c>
      <c r="G75" s="202">
        <v>10</v>
      </c>
      <c r="H75" s="202">
        <v>0</v>
      </c>
      <c r="I75" s="202">
        <v>25.89</v>
      </c>
      <c r="J75" s="202">
        <v>1.34</v>
      </c>
      <c r="K75" s="202">
        <v>0.1</v>
      </c>
      <c r="L75" s="202">
        <v>199.98</v>
      </c>
      <c r="M75" s="202">
        <v>0.82</v>
      </c>
      <c r="N75" s="202">
        <v>1.21</v>
      </c>
      <c r="O75" s="202">
        <v>0</v>
      </c>
      <c r="P75" s="202">
        <v>1.42</v>
      </c>
      <c r="Q75" s="202">
        <v>0.22</v>
      </c>
      <c r="R75" s="202">
        <v>0.43</v>
      </c>
      <c r="S75" s="202">
        <v>0.27</v>
      </c>
      <c r="T75" s="202">
        <v>0</v>
      </c>
      <c r="U75" s="202">
        <v>1.79</v>
      </c>
      <c r="V75" s="202">
        <v>0.56000000000000005</v>
      </c>
      <c r="W75" s="202">
        <v>0.36</v>
      </c>
      <c r="X75" s="202">
        <v>1.69</v>
      </c>
      <c r="Y75" s="202">
        <v>0</v>
      </c>
      <c r="Z75" s="202">
        <v>2.6</v>
      </c>
      <c r="AA75" s="202">
        <v>0</v>
      </c>
      <c r="AB75" s="202">
        <v>0</v>
      </c>
      <c r="AC75" s="202">
        <v>0.84</v>
      </c>
      <c r="AD75" s="202">
        <v>8.9</v>
      </c>
      <c r="AE75" s="202">
        <v>0</v>
      </c>
      <c r="AF75" s="202">
        <v>0</v>
      </c>
      <c r="AG75" s="202">
        <v>0</v>
      </c>
      <c r="AH75" s="202">
        <v>0</v>
      </c>
      <c r="AI75" s="202">
        <v>29.47</v>
      </c>
      <c r="AJ75" s="202">
        <v>0</v>
      </c>
      <c r="AK75" s="202">
        <v>19.600000000000001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9.99</v>
      </c>
      <c r="D76" s="202">
        <v>2.9</v>
      </c>
      <c r="E76" s="202">
        <v>0</v>
      </c>
      <c r="F76" s="202">
        <v>0</v>
      </c>
      <c r="G76" s="202">
        <v>10</v>
      </c>
      <c r="H76" s="202">
        <v>0</v>
      </c>
      <c r="I76" s="202">
        <v>25.89</v>
      </c>
      <c r="J76" s="202">
        <v>1.34</v>
      </c>
      <c r="K76" s="202">
        <v>0.1</v>
      </c>
      <c r="L76" s="202">
        <v>141.99</v>
      </c>
      <c r="M76" s="202">
        <v>0.82</v>
      </c>
      <c r="N76" s="202">
        <v>1.21</v>
      </c>
      <c r="O76" s="202">
        <v>0</v>
      </c>
      <c r="P76" s="202">
        <v>1.42</v>
      </c>
      <c r="Q76" s="202">
        <v>0.22</v>
      </c>
      <c r="R76" s="202">
        <v>0.43</v>
      </c>
      <c r="S76" s="202">
        <v>0.27</v>
      </c>
      <c r="T76" s="202">
        <v>0</v>
      </c>
      <c r="U76" s="202">
        <v>1.79</v>
      </c>
      <c r="V76" s="202">
        <v>0.56000000000000005</v>
      </c>
      <c r="W76" s="202">
        <v>0.36</v>
      </c>
      <c r="X76" s="202">
        <v>1.69</v>
      </c>
      <c r="Y76" s="202">
        <v>0</v>
      </c>
      <c r="Z76" s="202">
        <v>2.6</v>
      </c>
      <c r="AA76" s="202">
        <v>0</v>
      </c>
      <c r="AB76" s="202">
        <v>0</v>
      </c>
      <c r="AC76" s="202">
        <v>0.84</v>
      </c>
      <c r="AD76" s="202">
        <v>8.9</v>
      </c>
      <c r="AE76" s="202">
        <v>0</v>
      </c>
      <c r="AF76" s="202">
        <v>0</v>
      </c>
      <c r="AG76" s="202">
        <v>0</v>
      </c>
      <c r="AH76" s="202">
        <v>0</v>
      </c>
      <c r="AI76" s="202">
        <v>29.47</v>
      </c>
      <c r="AJ76" s="202">
        <v>0</v>
      </c>
      <c r="AK76" s="202">
        <v>19.600000000000001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9.99</v>
      </c>
      <c r="D77" s="202">
        <v>2.9</v>
      </c>
      <c r="E77" s="202">
        <v>0</v>
      </c>
      <c r="F77" s="202">
        <v>0</v>
      </c>
      <c r="G77" s="202">
        <v>10</v>
      </c>
      <c r="H77" s="202">
        <v>0</v>
      </c>
      <c r="I77" s="202">
        <v>25.89</v>
      </c>
      <c r="J77" s="202">
        <v>1.34</v>
      </c>
      <c r="K77" s="202">
        <v>0.1</v>
      </c>
      <c r="L77" s="202">
        <v>55</v>
      </c>
      <c r="M77" s="202">
        <v>0.82</v>
      </c>
      <c r="N77" s="202">
        <v>1.21</v>
      </c>
      <c r="O77" s="202">
        <v>0</v>
      </c>
      <c r="P77" s="202">
        <v>1.42</v>
      </c>
      <c r="Q77" s="202">
        <v>0.22</v>
      </c>
      <c r="R77" s="202">
        <v>0.44</v>
      </c>
      <c r="S77" s="202">
        <v>0.27</v>
      </c>
      <c r="T77" s="202">
        <v>0</v>
      </c>
      <c r="U77" s="202">
        <v>1.79</v>
      </c>
      <c r="V77" s="202">
        <v>0.56000000000000005</v>
      </c>
      <c r="W77" s="202">
        <v>0.36</v>
      </c>
      <c r="X77" s="202">
        <v>1.69</v>
      </c>
      <c r="Y77" s="202">
        <v>0</v>
      </c>
      <c r="Z77" s="202">
        <v>2.6</v>
      </c>
      <c r="AA77" s="202">
        <v>0</v>
      </c>
      <c r="AB77" s="202">
        <v>0</v>
      </c>
      <c r="AC77" s="202">
        <v>0.84</v>
      </c>
      <c r="AD77" s="202">
        <v>8.9</v>
      </c>
      <c r="AE77" s="202">
        <v>0</v>
      </c>
      <c r="AF77" s="202">
        <v>0</v>
      </c>
      <c r="AG77" s="202">
        <v>0</v>
      </c>
      <c r="AH77" s="202">
        <v>0</v>
      </c>
      <c r="AI77" s="202">
        <v>29.47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9.99</v>
      </c>
      <c r="D78" s="202">
        <v>2.9</v>
      </c>
      <c r="E78" s="202">
        <v>0</v>
      </c>
      <c r="F78" s="202">
        <v>0</v>
      </c>
      <c r="G78" s="202">
        <v>10</v>
      </c>
      <c r="H78" s="202">
        <v>0</v>
      </c>
      <c r="I78" s="202">
        <v>25.89</v>
      </c>
      <c r="J78" s="202">
        <v>1.34</v>
      </c>
      <c r="K78" s="202">
        <v>0.1</v>
      </c>
      <c r="L78" s="202">
        <v>15.44</v>
      </c>
      <c r="M78" s="202">
        <v>0.82</v>
      </c>
      <c r="N78" s="202">
        <v>1.21</v>
      </c>
      <c r="O78" s="202">
        <v>0</v>
      </c>
      <c r="P78" s="202">
        <v>1.42</v>
      </c>
      <c r="Q78" s="202">
        <v>0.22</v>
      </c>
      <c r="R78" s="202">
        <v>0.44</v>
      </c>
      <c r="S78" s="202">
        <v>0.27</v>
      </c>
      <c r="T78" s="202">
        <v>0</v>
      </c>
      <c r="U78" s="202">
        <v>1.79</v>
      </c>
      <c r="V78" s="202">
        <v>0.56000000000000005</v>
      </c>
      <c r="W78" s="202">
        <v>0.36</v>
      </c>
      <c r="X78" s="202">
        <v>1.69</v>
      </c>
      <c r="Y78" s="202">
        <v>0</v>
      </c>
      <c r="Z78" s="202">
        <v>2.6</v>
      </c>
      <c r="AA78" s="202">
        <v>0</v>
      </c>
      <c r="AB78" s="202">
        <v>0</v>
      </c>
      <c r="AC78" s="202">
        <v>0.84</v>
      </c>
      <c r="AD78" s="202">
        <v>8.9</v>
      </c>
      <c r="AE78" s="202">
        <v>0</v>
      </c>
      <c r="AF78" s="202">
        <v>0</v>
      </c>
      <c r="AG78" s="202">
        <v>0</v>
      </c>
      <c r="AH78" s="202">
        <v>0</v>
      </c>
      <c r="AI78" s="202">
        <v>29.47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9.99</v>
      </c>
      <c r="D79" s="202">
        <v>2.9</v>
      </c>
      <c r="E79" s="202">
        <v>0</v>
      </c>
      <c r="F79" s="202">
        <v>0</v>
      </c>
      <c r="G79" s="202">
        <v>10</v>
      </c>
      <c r="H79" s="202">
        <v>0</v>
      </c>
      <c r="I79" s="202">
        <v>25.89</v>
      </c>
      <c r="J79" s="202">
        <v>1.34</v>
      </c>
      <c r="K79" s="202">
        <v>0.1</v>
      </c>
      <c r="L79" s="202">
        <v>15.44</v>
      </c>
      <c r="M79" s="202">
        <v>0.87</v>
      </c>
      <c r="N79" s="202">
        <v>1.21</v>
      </c>
      <c r="O79" s="202">
        <v>0</v>
      </c>
      <c r="P79" s="202">
        <v>1.42</v>
      </c>
      <c r="Q79" s="202">
        <v>0.22</v>
      </c>
      <c r="R79" s="202">
        <v>0.44</v>
      </c>
      <c r="S79" s="202">
        <v>0.27</v>
      </c>
      <c r="T79" s="202">
        <v>0</v>
      </c>
      <c r="U79" s="202">
        <v>1.79</v>
      </c>
      <c r="V79" s="202">
        <v>0.56000000000000005</v>
      </c>
      <c r="W79" s="202">
        <v>0.36</v>
      </c>
      <c r="X79" s="202">
        <v>1.69</v>
      </c>
      <c r="Y79" s="202">
        <v>0</v>
      </c>
      <c r="Z79" s="202">
        <v>2.6</v>
      </c>
      <c r="AA79" s="202">
        <v>0</v>
      </c>
      <c r="AB79" s="202">
        <v>0</v>
      </c>
      <c r="AC79" s="202">
        <v>0.84</v>
      </c>
      <c r="AD79" s="202">
        <v>8.9</v>
      </c>
      <c r="AE79" s="202">
        <v>0</v>
      </c>
      <c r="AF79" s="202">
        <v>0</v>
      </c>
      <c r="AG79" s="202">
        <v>0</v>
      </c>
      <c r="AH79" s="202">
        <v>0</v>
      </c>
      <c r="AI79" s="202">
        <v>30.05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9.99</v>
      </c>
      <c r="D80" s="202">
        <v>2.9</v>
      </c>
      <c r="E80" s="202">
        <v>0</v>
      </c>
      <c r="F80" s="202">
        <v>0</v>
      </c>
      <c r="G80" s="202">
        <v>10</v>
      </c>
      <c r="H80" s="202">
        <v>0</v>
      </c>
      <c r="I80" s="202">
        <v>25.89</v>
      </c>
      <c r="J80" s="202">
        <v>1.34</v>
      </c>
      <c r="K80" s="202">
        <v>0.1</v>
      </c>
      <c r="L80" s="202">
        <v>13.9</v>
      </c>
      <c r="M80" s="202">
        <v>0.87</v>
      </c>
      <c r="N80" s="202">
        <v>1.21</v>
      </c>
      <c r="O80" s="202">
        <v>0</v>
      </c>
      <c r="P80" s="202">
        <v>1.42</v>
      </c>
      <c r="Q80" s="202">
        <v>0.22</v>
      </c>
      <c r="R80" s="202">
        <v>0.44</v>
      </c>
      <c r="S80" s="202">
        <v>0.27</v>
      </c>
      <c r="T80" s="202">
        <v>0</v>
      </c>
      <c r="U80" s="202">
        <v>1.79</v>
      </c>
      <c r="V80" s="202">
        <v>0.56000000000000005</v>
      </c>
      <c r="W80" s="202">
        <v>0.36</v>
      </c>
      <c r="X80" s="202">
        <v>1.69</v>
      </c>
      <c r="Y80" s="202">
        <v>0</v>
      </c>
      <c r="Z80" s="202">
        <v>2.6</v>
      </c>
      <c r="AA80" s="202">
        <v>0</v>
      </c>
      <c r="AB80" s="202">
        <v>0</v>
      </c>
      <c r="AC80" s="202">
        <v>0.84</v>
      </c>
      <c r="AD80" s="202">
        <v>8.9</v>
      </c>
      <c r="AE80" s="202">
        <v>0</v>
      </c>
      <c r="AF80" s="202">
        <v>0</v>
      </c>
      <c r="AG80" s="202">
        <v>0</v>
      </c>
      <c r="AH80" s="202">
        <v>0</v>
      </c>
      <c r="AI80" s="202">
        <v>29.47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9.99</v>
      </c>
      <c r="D81" s="202">
        <v>2.9</v>
      </c>
      <c r="E81" s="202">
        <v>0</v>
      </c>
      <c r="F81" s="202">
        <v>0</v>
      </c>
      <c r="G81" s="202">
        <v>10</v>
      </c>
      <c r="H81" s="202">
        <v>0</v>
      </c>
      <c r="I81" s="202">
        <v>25.89</v>
      </c>
      <c r="J81" s="202">
        <v>1.34</v>
      </c>
      <c r="K81" s="202">
        <v>0.1</v>
      </c>
      <c r="L81" s="202">
        <v>13.9</v>
      </c>
      <c r="M81" s="202">
        <v>0.87</v>
      </c>
      <c r="N81" s="202">
        <v>1.21</v>
      </c>
      <c r="O81" s="202">
        <v>0</v>
      </c>
      <c r="P81" s="202">
        <v>1.42</v>
      </c>
      <c r="Q81" s="202">
        <v>0.22</v>
      </c>
      <c r="R81" s="202">
        <v>0.44</v>
      </c>
      <c r="S81" s="202">
        <v>0.27</v>
      </c>
      <c r="T81" s="202">
        <v>0</v>
      </c>
      <c r="U81" s="202">
        <v>1.79</v>
      </c>
      <c r="V81" s="202">
        <v>0.56000000000000005</v>
      </c>
      <c r="W81" s="202">
        <v>0.36</v>
      </c>
      <c r="X81" s="202">
        <v>1.69</v>
      </c>
      <c r="Y81" s="202">
        <v>0</v>
      </c>
      <c r="Z81" s="202">
        <v>2.6</v>
      </c>
      <c r="AA81" s="202">
        <v>0</v>
      </c>
      <c r="AB81" s="202">
        <v>0</v>
      </c>
      <c r="AC81" s="202">
        <v>0.84</v>
      </c>
      <c r="AD81" s="202">
        <v>8.9</v>
      </c>
      <c r="AE81" s="202">
        <v>0</v>
      </c>
      <c r="AF81" s="202">
        <v>0</v>
      </c>
      <c r="AG81" s="202">
        <v>0</v>
      </c>
      <c r="AH81" s="202">
        <v>0</v>
      </c>
      <c r="AI81" s="202">
        <v>29.47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9.99</v>
      </c>
      <c r="D82" s="202">
        <v>2.9</v>
      </c>
      <c r="E82" s="202">
        <v>0</v>
      </c>
      <c r="F82" s="202">
        <v>0</v>
      </c>
      <c r="G82" s="202">
        <v>10</v>
      </c>
      <c r="H82" s="202">
        <v>0</v>
      </c>
      <c r="I82" s="202">
        <v>25.89</v>
      </c>
      <c r="J82" s="202">
        <v>1.34</v>
      </c>
      <c r="K82" s="202">
        <v>0.1</v>
      </c>
      <c r="L82" s="202">
        <v>13.9</v>
      </c>
      <c r="M82" s="202">
        <v>0.87</v>
      </c>
      <c r="N82" s="202">
        <v>1.21</v>
      </c>
      <c r="O82" s="202">
        <v>0</v>
      </c>
      <c r="P82" s="202">
        <v>1.42</v>
      </c>
      <c r="Q82" s="202">
        <v>0.22</v>
      </c>
      <c r="R82" s="202">
        <v>0.44</v>
      </c>
      <c r="S82" s="202">
        <v>0.27</v>
      </c>
      <c r="T82" s="202">
        <v>0</v>
      </c>
      <c r="U82" s="202">
        <v>1.79</v>
      </c>
      <c r="V82" s="202">
        <v>0.56000000000000005</v>
      </c>
      <c r="W82" s="202">
        <v>0.36</v>
      </c>
      <c r="X82" s="202">
        <v>1.69</v>
      </c>
      <c r="Y82" s="202">
        <v>0</v>
      </c>
      <c r="Z82" s="202">
        <v>2.6</v>
      </c>
      <c r="AA82" s="202">
        <v>0</v>
      </c>
      <c r="AB82" s="202">
        <v>0</v>
      </c>
      <c r="AC82" s="202">
        <v>0.84</v>
      </c>
      <c r="AD82" s="202">
        <v>8.9</v>
      </c>
      <c r="AE82" s="202">
        <v>0</v>
      </c>
      <c r="AF82" s="202">
        <v>0</v>
      </c>
      <c r="AG82" s="202">
        <v>0</v>
      </c>
      <c r="AH82" s="202">
        <v>0</v>
      </c>
      <c r="AI82" s="202">
        <v>29.47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9.99</v>
      </c>
      <c r="D83" s="202">
        <v>2.9</v>
      </c>
      <c r="E83" s="202">
        <v>0</v>
      </c>
      <c r="F83" s="202">
        <v>10</v>
      </c>
      <c r="G83" s="202">
        <v>0</v>
      </c>
      <c r="H83" s="202">
        <v>0</v>
      </c>
      <c r="I83" s="202">
        <v>25.89</v>
      </c>
      <c r="J83" s="202">
        <v>1.34</v>
      </c>
      <c r="K83" s="202">
        <v>0.1</v>
      </c>
      <c r="L83" s="202">
        <v>13.9</v>
      </c>
      <c r="M83" s="202">
        <v>0.87</v>
      </c>
      <c r="N83" s="202">
        <v>1.21</v>
      </c>
      <c r="O83" s="202">
        <v>0</v>
      </c>
      <c r="P83" s="202">
        <v>1.42</v>
      </c>
      <c r="Q83" s="202">
        <v>0.22</v>
      </c>
      <c r="R83" s="202">
        <v>0.44</v>
      </c>
      <c r="S83" s="202">
        <v>0.27</v>
      </c>
      <c r="T83" s="202">
        <v>0</v>
      </c>
      <c r="U83" s="202">
        <v>1.79</v>
      </c>
      <c r="V83" s="202">
        <v>0.56000000000000005</v>
      </c>
      <c r="W83" s="202">
        <v>0.36</v>
      </c>
      <c r="X83" s="202">
        <v>1.69</v>
      </c>
      <c r="Y83" s="202">
        <v>0</v>
      </c>
      <c r="Z83" s="202">
        <v>2.6</v>
      </c>
      <c r="AA83" s="202">
        <v>0</v>
      </c>
      <c r="AB83" s="202">
        <v>0</v>
      </c>
      <c r="AC83" s="202">
        <v>0.84</v>
      </c>
      <c r="AD83" s="202">
        <v>8.9</v>
      </c>
      <c r="AE83" s="202">
        <v>0</v>
      </c>
      <c r="AF83" s="202">
        <v>0</v>
      </c>
      <c r="AG83" s="202">
        <v>0</v>
      </c>
      <c r="AH83" s="202">
        <v>0</v>
      </c>
      <c r="AI83" s="202">
        <v>29.47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9.99</v>
      </c>
      <c r="D84" s="202">
        <v>2.9</v>
      </c>
      <c r="E84" s="202">
        <v>0</v>
      </c>
      <c r="F84" s="202">
        <v>10</v>
      </c>
      <c r="G84" s="202">
        <v>0</v>
      </c>
      <c r="H84" s="202">
        <v>0</v>
      </c>
      <c r="I84" s="202">
        <v>25.89</v>
      </c>
      <c r="J84" s="202">
        <v>1.34</v>
      </c>
      <c r="K84" s="202">
        <v>0.1</v>
      </c>
      <c r="L84" s="202">
        <v>13.9</v>
      </c>
      <c r="M84" s="202">
        <v>0.87</v>
      </c>
      <c r="N84" s="202">
        <v>1.21</v>
      </c>
      <c r="O84" s="202">
        <v>0</v>
      </c>
      <c r="P84" s="202">
        <v>1.42</v>
      </c>
      <c r="Q84" s="202">
        <v>0.22</v>
      </c>
      <c r="R84" s="202">
        <v>0.44</v>
      </c>
      <c r="S84" s="202">
        <v>0.27</v>
      </c>
      <c r="T84" s="202">
        <v>0</v>
      </c>
      <c r="U84" s="202">
        <v>1.79</v>
      </c>
      <c r="V84" s="202">
        <v>0.56000000000000005</v>
      </c>
      <c r="W84" s="202">
        <v>0.36</v>
      </c>
      <c r="X84" s="202">
        <v>1.69</v>
      </c>
      <c r="Y84" s="202">
        <v>0</v>
      </c>
      <c r="Z84" s="202">
        <v>2.6</v>
      </c>
      <c r="AA84" s="202">
        <v>0</v>
      </c>
      <c r="AB84" s="202">
        <v>0</v>
      </c>
      <c r="AC84" s="202">
        <v>0.84</v>
      </c>
      <c r="AD84" s="202">
        <v>8.9</v>
      </c>
      <c r="AE84" s="202">
        <v>0</v>
      </c>
      <c r="AF84" s="202">
        <v>0</v>
      </c>
      <c r="AG84" s="202">
        <v>0</v>
      </c>
      <c r="AH84" s="202">
        <v>0</v>
      </c>
      <c r="AI84" s="202">
        <v>29.47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9.99</v>
      </c>
      <c r="D85" s="202">
        <v>2.9</v>
      </c>
      <c r="E85" s="202">
        <v>0</v>
      </c>
      <c r="F85" s="202">
        <v>10</v>
      </c>
      <c r="G85" s="202">
        <v>0</v>
      </c>
      <c r="H85" s="202">
        <v>0</v>
      </c>
      <c r="I85" s="202">
        <v>25.89</v>
      </c>
      <c r="J85" s="202">
        <v>1.34</v>
      </c>
      <c r="K85" s="202">
        <v>0.1</v>
      </c>
      <c r="L85" s="202">
        <v>13.9</v>
      </c>
      <c r="M85" s="202">
        <v>0.87</v>
      </c>
      <c r="N85" s="202">
        <v>1.21</v>
      </c>
      <c r="O85" s="202">
        <v>0</v>
      </c>
      <c r="P85" s="202">
        <v>1.42</v>
      </c>
      <c r="Q85" s="202">
        <v>0.22</v>
      </c>
      <c r="R85" s="202">
        <v>0.44</v>
      </c>
      <c r="S85" s="202">
        <v>0.27</v>
      </c>
      <c r="T85" s="202">
        <v>0</v>
      </c>
      <c r="U85" s="202">
        <v>1.79</v>
      </c>
      <c r="V85" s="202">
        <v>0.56000000000000005</v>
      </c>
      <c r="W85" s="202">
        <v>0.33</v>
      </c>
      <c r="X85" s="202">
        <v>1.69</v>
      </c>
      <c r="Y85" s="202">
        <v>0</v>
      </c>
      <c r="Z85" s="202">
        <v>2.6</v>
      </c>
      <c r="AA85" s="202">
        <v>0</v>
      </c>
      <c r="AB85" s="202">
        <v>0</v>
      </c>
      <c r="AC85" s="202">
        <v>0.84</v>
      </c>
      <c r="AD85" s="202">
        <v>8.9</v>
      </c>
      <c r="AE85" s="202">
        <v>0</v>
      </c>
      <c r="AF85" s="202">
        <v>0</v>
      </c>
      <c r="AG85" s="202">
        <v>0</v>
      </c>
      <c r="AH85" s="202">
        <v>0</v>
      </c>
      <c r="AI85" s="202">
        <v>30.05</v>
      </c>
      <c r="AJ85" s="202">
        <v>0</v>
      </c>
      <c r="AK85" s="202">
        <v>1.86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9.99</v>
      </c>
      <c r="D86" s="202">
        <v>2.9</v>
      </c>
      <c r="E86" s="202">
        <v>0</v>
      </c>
      <c r="F86" s="202">
        <v>10</v>
      </c>
      <c r="G86" s="202">
        <v>0</v>
      </c>
      <c r="H86" s="202">
        <v>0</v>
      </c>
      <c r="I86" s="202">
        <v>25.89</v>
      </c>
      <c r="J86" s="202">
        <v>1.34</v>
      </c>
      <c r="K86" s="202">
        <v>0.1</v>
      </c>
      <c r="L86" s="202">
        <v>13.9</v>
      </c>
      <c r="M86" s="202">
        <v>0.87</v>
      </c>
      <c r="N86" s="202">
        <v>1.21</v>
      </c>
      <c r="O86" s="202">
        <v>0</v>
      </c>
      <c r="P86" s="202">
        <v>1.42</v>
      </c>
      <c r="Q86" s="202">
        <v>0.22</v>
      </c>
      <c r="R86" s="202">
        <v>0.44</v>
      </c>
      <c r="S86" s="202">
        <v>0.27</v>
      </c>
      <c r="T86" s="202">
        <v>0</v>
      </c>
      <c r="U86" s="202">
        <v>1.79</v>
      </c>
      <c r="V86" s="202">
        <v>0.56000000000000005</v>
      </c>
      <c r="W86" s="202">
        <v>0.33</v>
      </c>
      <c r="X86" s="202">
        <v>1.69</v>
      </c>
      <c r="Y86" s="202">
        <v>0</v>
      </c>
      <c r="Z86" s="202">
        <v>2.6</v>
      </c>
      <c r="AA86" s="202">
        <v>0</v>
      </c>
      <c r="AB86" s="202">
        <v>0</v>
      </c>
      <c r="AC86" s="202">
        <v>0.84</v>
      </c>
      <c r="AD86" s="202">
        <v>8.9</v>
      </c>
      <c r="AE86" s="202">
        <v>0</v>
      </c>
      <c r="AF86" s="202">
        <v>0</v>
      </c>
      <c r="AG86" s="202">
        <v>0</v>
      </c>
      <c r="AH86" s="202">
        <v>0</v>
      </c>
      <c r="AI86" s="202">
        <v>29.47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9.99</v>
      </c>
      <c r="D87" s="202">
        <v>2.9</v>
      </c>
      <c r="E87" s="202">
        <v>0</v>
      </c>
      <c r="F87" s="202">
        <v>10</v>
      </c>
      <c r="G87" s="202">
        <v>0</v>
      </c>
      <c r="H87" s="202">
        <v>0</v>
      </c>
      <c r="I87" s="202">
        <v>25.89</v>
      </c>
      <c r="J87" s="202">
        <v>1.34</v>
      </c>
      <c r="K87" s="202">
        <v>0.1</v>
      </c>
      <c r="L87" s="202">
        <v>13.9</v>
      </c>
      <c r="M87" s="202">
        <v>0.87</v>
      </c>
      <c r="N87" s="202">
        <v>1.21</v>
      </c>
      <c r="O87" s="202">
        <v>0</v>
      </c>
      <c r="P87" s="202">
        <v>1.42</v>
      </c>
      <c r="Q87" s="202">
        <v>0.22</v>
      </c>
      <c r="R87" s="202">
        <v>0.44</v>
      </c>
      <c r="S87" s="202">
        <v>0.27</v>
      </c>
      <c r="T87" s="202">
        <v>0</v>
      </c>
      <c r="U87" s="202">
        <v>1.79</v>
      </c>
      <c r="V87" s="202">
        <v>0.56000000000000005</v>
      </c>
      <c r="W87" s="202">
        <v>0.31</v>
      </c>
      <c r="X87" s="202">
        <v>1.69</v>
      </c>
      <c r="Y87" s="202">
        <v>0</v>
      </c>
      <c r="Z87" s="202">
        <v>2.6</v>
      </c>
      <c r="AA87" s="202">
        <v>0</v>
      </c>
      <c r="AB87" s="202">
        <v>0</v>
      </c>
      <c r="AC87" s="202">
        <v>0.84</v>
      </c>
      <c r="AD87" s="202">
        <v>8.9</v>
      </c>
      <c r="AE87" s="202">
        <v>0</v>
      </c>
      <c r="AF87" s="202">
        <v>0</v>
      </c>
      <c r="AG87" s="202">
        <v>0</v>
      </c>
      <c r="AH87" s="202">
        <v>0</v>
      </c>
      <c r="AI87" s="202">
        <v>29.47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9.99</v>
      </c>
      <c r="D88" s="202">
        <v>2.9</v>
      </c>
      <c r="E88" s="202">
        <v>0</v>
      </c>
      <c r="F88" s="202">
        <v>10</v>
      </c>
      <c r="G88" s="202">
        <v>0</v>
      </c>
      <c r="H88" s="202">
        <v>0</v>
      </c>
      <c r="I88" s="202">
        <v>25.89</v>
      </c>
      <c r="J88" s="202">
        <v>1.34</v>
      </c>
      <c r="K88" s="202">
        <v>0.1</v>
      </c>
      <c r="L88" s="202">
        <v>13.9</v>
      </c>
      <c r="M88" s="202">
        <v>0.87</v>
      </c>
      <c r="N88" s="202">
        <v>1.21</v>
      </c>
      <c r="O88" s="202">
        <v>0</v>
      </c>
      <c r="P88" s="202">
        <v>1.42</v>
      </c>
      <c r="Q88" s="202">
        <v>0.22</v>
      </c>
      <c r="R88" s="202">
        <v>0.44</v>
      </c>
      <c r="S88" s="202">
        <v>0.27</v>
      </c>
      <c r="T88" s="202">
        <v>0</v>
      </c>
      <c r="U88" s="202">
        <v>1.79</v>
      </c>
      <c r="V88" s="202">
        <v>0.56000000000000005</v>
      </c>
      <c r="W88" s="202">
        <v>0.31</v>
      </c>
      <c r="X88" s="202">
        <v>1.69</v>
      </c>
      <c r="Y88" s="202">
        <v>0</v>
      </c>
      <c r="Z88" s="202">
        <v>2.6</v>
      </c>
      <c r="AA88" s="202">
        <v>0</v>
      </c>
      <c r="AB88" s="202">
        <v>0</v>
      </c>
      <c r="AC88" s="202">
        <v>0.84</v>
      </c>
      <c r="AD88" s="202">
        <v>8.9</v>
      </c>
      <c r="AE88" s="202">
        <v>0</v>
      </c>
      <c r="AF88" s="202">
        <v>0</v>
      </c>
      <c r="AG88" s="202">
        <v>0</v>
      </c>
      <c r="AH88" s="202">
        <v>0</v>
      </c>
      <c r="AI88" s="202">
        <v>29.47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9.99</v>
      </c>
      <c r="D89" s="202">
        <v>2.9</v>
      </c>
      <c r="E89" s="202">
        <v>0</v>
      </c>
      <c r="F89" s="202">
        <v>10</v>
      </c>
      <c r="G89" s="202">
        <v>0</v>
      </c>
      <c r="H89" s="202">
        <v>0</v>
      </c>
      <c r="I89" s="202">
        <v>25.89</v>
      </c>
      <c r="J89" s="202">
        <v>1.34</v>
      </c>
      <c r="K89" s="202">
        <v>0.1</v>
      </c>
      <c r="L89" s="202">
        <v>13.9</v>
      </c>
      <c r="M89" s="202">
        <v>0.87</v>
      </c>
      <c r="N89" s="202">
        <v>1.21</v>
      </c>
      <c r="O89" s="202">
        <v>0</v>
      </c>
      <c r="P89" s="202">
        <v>1.42</v>
      </c>
      <c r="Q89" s="202">
        <v>0.22</v>
      </c>
      <c r="R89" s="202">
        <v>0.44</v>
      </c>
      <c r="S89" s="202">
        <v>0.27</v>
      </c>
      <c r="T89" s="202">
        <v>0</v>
      </c>
      <c r="U89" s="202">
        <v>1.79</v>
      </c>
      <c r="V89" s="202">
        <v>0.56000000000000005</v>
      </c>
      <c r="W89" s="202">
        <v>0.31</v>
      </c>
      <c r="X89" s="202">
        <v>1.69</v>
      </c>
      <c r="Y89" s="202">
        <v>0</v>
      </c>
      <c r="Z89" s="202">
        <v>2.6</v>
      </c>
      <c r="AA89" s="202">
        <v>0</v>
      </c>
      <c r="AB89" s="202">
        <v>0</v>
      </c>
      <c r="AC89" s="202">
        <v>0.84</v>
      </c>
      <c r="AD89" s="202">
        <v>8.9</v>
      </c>
      <c r="AE89" s="202">
        <v>0</v>
      </c>
      <c r="AF89" s="202">
        <v>0</v>
      </c>
      <c r="AG89" s="202">
        <v>0</v>
      </c>
      <c r="AH89" s="202">
        <v>0</v>
      </c>
      <c r="AI89" s="202">
        <v>29.47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9.99</v>
      </c>
      <c r="D90" s="202">
        <v>2.9</v>
      </c>
      <c r="E90" s="202">
        <v>0</v>
      </c>
      <c r="F90" s="202">
        <v>10</v>
      </c>
      <c r="G90" s="202">
        <v>0</v>
      </c>
      <c r="H90" s="202">
        <v>0</v>
      </c>
      <c r="I90" s="202">
        <v>25.89</v>
      </c>
      <c r="J90" s="202">
        <v>1.34</v>
      </c>
      <c r="K90" s="202">
        <v>0.1</v>
      </c>
      <c r="L90" s="202">
        <v>13.9</v>
      </c>
      <c r="M90" s="202">
        <v>0.87</v>
      </c>
      <c r="N90" s="202">
        <v>1.21</v>
      </c>
      <c r="O90" s="202">
        <v>0</v>
      </c>
      <c r="P90" s="202">
        <v>1.42</v>
      </c>
      <c r="Q90" s="202">
        <v>0.22</v>
      </c>
      <c r="R90" s="202">
        <v>0.44</v>
      </c>
      <c r="S90" s="202">
        <v>0.27</v>
      </c>
      <c r="T90" s="202">
        <v>0</v>
      </c>
      <c r="U90" s="202">
        <v>1.79</v>
      </c>
      <c r="V90" s="202">
        <v>0.56000000000000005</v>
      </c>
      <c r="W90" s="202">
        <v>0.31</v>
      </c>
      <c r="X90" s="202">
        <v>1.69</v>
      </c>
      <c r="Y90" s="202">
        <v>0</v>
      </c>
      <c r="Z90" s="202">
        <v>2.6</v>
      </c>
      <c r="AA90" s="202">
        <v>0</v>
      </c>
      <c r="AB90" s="202">
        <v>0</v>
      </c>
      <c r="AC90" s="202">
        <v>0.84</v>
      </c>
      <c r="AD90" s="202">
        <v>8.9</v>
      </c>
      <c r="AE90" s="202">
        <v>0</v>
      </c>
      <c r="AF90" s="202">
        <v>0</v>
      </c>
      <c r="AG90" s="202">
        <v>0</v>
      </c>
      <c r="AH90" s="202">
        <v>0</v>
      </c>
      <c r="AI90" s="202">
        <v>30.05</v>
      </c>
      <c r="AJ90" s="202">
        <v>0</v>
      </c>
      <c r="AK90" s="202">
        <v>1.41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9.99</v>
      </c>
      <c r="D91" s="202">
        <v>2.9</v>
      </c>
      <c r="E91" s="202">
        <v>0</v>
      </c>
      <c r="F91" s="202">
        <v>10</v>
      </c>
      <c r="G91" s="202">
        <v>0</v>
      </c>
      <c r="H91" s="202">
        <v>0</v>
      </c>
      <c r="I91" s="202">
        <v>25.89</v>
      </c>
      <c r="J91" s="202">
        <v>1.34</v>
      </c>
      <c r="K91" s="202">
        <v>0.1</v>
      </c>
      <c r="L91" s="202">
        <v>15.44</v>
      </c>
      <c r="M91" s="202">
        <v>0.87</v>
      </c>
      <c r="N91" s="202">
        <v>1.21</v>
      </c>
      <c r="O91" s="202">
        <v>0</v>
      </c>
      <c r="P91" s="202">
        <v>1.42</v>
      </c>
      <c r="Q91" s="202">
        <v>0.22</v>
      </c>
      <c r="R91" s="202">
        <v>0.44</v>
      </c>
      <c r="S91" s="202">
        <v>0.27</v>
      </c>
      <c r="T91" s="202">
        <v>0</v>
      </c>
      <c r="U91" s="202">
        <v>1.79</v>
      </c>
      <c r="V91" s="202">
        <v>0.56000000000000005</v>
      </c>
      <c r="W91" s="202">
        <v>0.31</v>
      </c>
      <c r="X91" s="202">
        <v>1.69</v>
      </c>
      <c r="Y91" s="202">
        <v>0</v>
      </c>
      <c r="Z91" s="202">
        <v>2.6</v>
      </c>
      <c r="AA91" s="202">
        <v>0</v>
      </c>
      <c r="AB91" s="202">
        <v>0</v>
      </c>
      <c r="AC91" s="202">
        <v>0.84</v>
      </c>
      <c r="AD91" s="202">
        <v>8.9</v>
      </c>
      <c r="AE91" s="202">
        <v>0</v>
      </c>
      <c r="AF91" s="202">
        <v>0</v>
      </c>
      <c r="AG91" s="202">
        <v>0</v>
      </c>
      <c r="AH91" s="202">
        <v>0</v>
      </c>
      <c r="AI91" s="202">
        <v>30.22</v>
      </c>
      <c r="AJ91" s="202">
        <v>0</v>
      </c>
      <c r="AK91" s="202">
        <v>2.0499999999999998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9.99</v>
      </c>
      <c r="D92" s="202">
        <v>2.9</v>
      </c>
      <c r="E92" s="202">
        <v>0</v>
      </c>
      <c r="F92" s="202">
        <v>10</v>
      </c>
      <c r="G92" s="202">
        <v>0</v>
      </c>
      <c r="H92" s="202">
        <v>0</v>
      </c>
      <c r="I92" s="202">
        <v>25.89</v>
      </c>
      <c r="J92" s="202">
        <v>1.34</v>
      </c>
      <c r="K92" s="202">
        <v>0.1</v>
      </c>
      <c r="L92" s="202">
        <v>15.44</v>
      </c>
      <c r="M92" s="202">
        <v>0.87</v>
      </c>
      <c r="N92" s="202">
        <v>1.21</v>
      </c>
      <c r="O92" s="202">
        <v>0</v>
      </c>
      <c r="P92" s="202">
        <v>1.42</v>
      </c>
      <c r="Q92" s="202">
        <v>0.22</v>
      </c>
      <c r="R92" s="202">
        <v>0.44</v>
      </c>
      <c r="S92" s="202">
        <v>0.27</v>
      </c>
      <c r="T92" s="202">
        <v>0</v>
      </c>
      <c r="U92" s="202">
        <v>1.79</v>
      </c>
      <c r="V92" s="202">
        <v>0.56000000000000005</v>
      </c>
      <c r="W92" s="202">
        <v>0.31</v>
      </c>
      <c r="X92" s="202">
        <v>1.69</v>
      </c>
      <c r="Y92" s="202">
        <v>0</v>
      </c>
      <c r="Z92" s="202">
        <v>2.6</v>
      </c>
      <c r="AA92" s="202">
        <v>0</v>
      </c>
      <c r="AB92" s="202">
        <v>0</v>
      </c>
      <c r="AC92" s="202">
        <v>0.84</v>
      </c>
      <c r="AD92" s="202">
        <v>8.9</v>
      </c>
      <c r="AE92" s="202">
        <v>0</v>
      </c>
      <c r="AF92" s="202">
        <v>0</v>
      </c>
      <c r="AG92" s="202">
        <v>0</v>
      </c>
      <c r="AH92" s="202">
        <v>0</v>
      </c>
      <c r="AI92" s="202">
        <v>29.47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9.99</v>
      </c>
      <c r="D93" s="202">
        <v>2.9</v>
      </c>
      <c r="E93" s="202">
        <v>0</v>
      </c>
      <c r="F93" s="202">
        <v>10</v>
      </c>
      <c r="G93" s="202">
        <v>0</v>
      </c>
      <c r="H93" s="202">
        <v>0</v>
      </c>
      <c r="I93" s="202">
        <v>25.89</v>
      </c>
      <c r="J93" s="202">
        <v>1.34</v>
      </c>
      <c r="K93" s="202">
        <v>0.1</v>
      </c>
      <c r="L93" s="202">
        <v>15.45</v>
      </c>
      <c r="M93" s="202">
        <v>0.87</v>
      </c>
      <c r="N93" s="202">
        <v>1.21</v>
      </c>
      <c r="O93" s="202">
        <v>0</v>
      </c>
      <c r="P93" s="202">
        <v>1.42</v>
      </c>
      <c r="Q93" s="202">
        <v>0.22</v>
      </c>
      <c r="R93" s="202">
        <v>0.44</v>
      </c>
      <c r="S93" s="202">
        <v>0.27</v>
      </c>
      <c r="T93" s="202">
        <v>0</v>
      </c>
      <c r="U93" s="202">
        <v>1.79</v>
      </c>
      <c r="V93" s="202">
        <v>0.56000000000000005</v>
      </c>
      <c r="W93" s="202">
        <v>0.31</v>
      </c>
      <c r="X93" s="202">
        <v>1.69</v>
      </c>
      <c r="Y93" s="202">
        <v>0</v>
      </c>
      <c r="Z93" s="202">
        <v>2.6</v>
      </c>
      <c r="AA93" s="202">
        <v>0</v>
      </c>
      <c r="AB93" s="202">
        <v>0</v>
      </c>
      <c r="AC93" s="202">
        <v>1.35</v>
      </c>
      <c r="AD93" s="202">
        <v>8.9</v>
      </c>
      <c r="AE93" s="202">
        <v>0</v>
      </c>
      <c r="AF93" s="202">
        <v>0</v>
      </c>
      <c r="AG93" s="202">
        <v>0</v>
      </c>
      <c r="AH93" s="202">
        <v>0</v>
      </c>
      <c r="AI93" s="202">
        <v>31.46</v>
      </c>
      <c r="AJ93" s="202">
        <v>0</v>
      </c>
      <c r="AK93" s="202">
        <v>19.600000000000001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9.99</v>
      </c>
      <c r="D94" s="202">
        <v>2.9</v>
      </c>
      <c r="E94" s="202">
        <v>0</v>
      </c>
      <c r="F94" s="202">
        <v>10</v>
      </c>
      <c r="G94" s="202">
        <v>0</v>
      </c>
      <c r="H94" s="202">
        <v>0</v>
      </c>
      <c r="I94" s="202">
        <v>25.89</v>
      </c>
      <c r="J94" s="202">
        <v>1.34</v>
      </c>
      <c r="K94" s="202">
        <v>0.1</v>
      </c>
      <c r="L94" s="202">
        <v>74.33</v>
      </c>
      <c r="M94" s="202">
        <v>0.87</v>
      </c>
      <c r="N94" s="202">
        <v>1.21</v>
      </c>
      <c r="O94" s="202">
        <v>0</v>
      </c>
      <c r="P94" s="202">
        <v>1.42</v>
      </c>
      <c r="Q94" s="202">
        <v>0.22</v>
      </c>
      <c r="R94" s="202">
        <v>0.44</v>
      </c>
      <c r="S94" s="202">
        <v>0.27</v>
      </c>
      <c r="T94" s="202">
        <v>0</v>
      </c>
      <c r="U94" s="202">
        <v>1.79</v>
      </c>
      <c r="V94" s="202">
        <v>0.56000000000000005</v>
      </c>
      <c r="W94" s="202">
        <v>0.31</v>
      </c>
      <c r="X94" s="202">
        <v>1.69</v>
      </c>
      <c r="Y94" s="202">
        <v>0</v>
      </c>
      <c r="Z94" s="202">
        <v>2.6</v>
      </c>
      <c r="AA94" s="202">
        <v>0</v>
      </c>
      <c r="AB94" s="202">
        <v>0</v>
      </c>
      <c r="AC94" s="202">
        <v>1.35</v>
      </c>
      <c r="AD94" s="202">
        <v>8.9</v>
      </c>
      <c r="AE94" s="202">
        <v>0</v>
      </c>
      <c r="AF94" s="202">
        <v>0</v>
      </c>
      <c r="AG94" s="202">
        <v>0</v>
      </c>
      <c r="AH94" s="202">
        <v>0</v>
      </c>
      <c r="AI94" s="202">
        <v>31.46</v>
      </c>
      <c r="AJ94" s="202">
        <v>0</v>
      </c>
      <c r="AK94" s="202">
        <v>19.600000000000001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9.99</v>
      </c>
      <c r="D95" s="202">
        <v>2.9</v>
      </c>
      <c r="E95" s="202">
        <v>0</v>
      </c>
      <c r="F95" s="202">
        <v>10</v>
      </c>
      <c r="G95" s="202">
        <v>0</v>
      </c>
      <c r="H95" s="202">
        <v>0</v>
      </c>
      <c r="I95" s="202">
        <v>25.89</v>
      </c>
      <c r="J95" s="202">
        <v>1.34</v>
      </c>
      <c r="K95" s="202">
        <v>0.1</v>
      </c>
      <c r="L95" s="202">
        <v>74.33</v>
      </c>
      <c r="M95" s="202">
        <v>0.87</v>
      </c>
      <c r="N95" s="202">
        <v>1.21</v>
      </c>
      <c r="O95" s="202">
        <v>0</v>
      </c>
      <c r="P95" s="202">
        <v>1.42</v>
      </c>
      <c r="Q95" s="202">
        <v>0.22</v>
      </c>
      <c r="R95" s="202">
        <v>0.44</v>
      </c>
      <c r="S95" s="202">
        <v>0.27</v>
      </c>
      <c r="T95" s="202">
        <v>0</v>
      </c>
      <c r="U95" s="202">
        <v>1.79</v>
      </c>
      <c r="V95" s="202">
        <v>0.56000000000000005</v>
      </c>
      <c r="W95" s="202">
        <v>0.33</v>
      </c>
      <c r="X95" s="202">
        <v>1.69</v>
      </c>
      <c r="Y95" s="202">
        <v>0</v>
      </c>
      <c r="Z95" s="202">
        <v>2.6</v>
      </c>
      <c r="AA95" s="202">
        <v>0</v>
      </c>
      <c r="AB95" s="202">
        <v>0</v>
      </c>
      <c r="AC95" s="202">
        <v>0.75</v>
      </c>
      <c r="AD95" s="202">
        <v>8.9</v>
      </c>
      <c r="AE95" s="202">
        <v>0</v>
      </c>
      <c r="AF95" s="202">
        <v>0</v>
      </c>
      <c r="AG95" s="202">
        <v>0</v>
      </c>
      <c r="AH95" s="202">
        <v>0</v>
      </c>
      <c r="AI95" s="202">
        <v>29.47</v>
      </c>
      <c r="AJ95" s="202">
        <v>0</v>
      </c>
      <c r="AK95" s="202">
        <v>19.600000000000001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9.99</v>
      </c>
      <c r="D96" s="202">
        <v>2.9</v>
      </c>
      <c r="E96" s="202">
        <v>0</v>
      </c>
      <c r="F96" s="202">
        <v>10</v>
      </c>
      <c r="G96" s="202">
        <v>0</v>
      </c>
      <c r="H96" s="202">
        <v>0</v>
      </c>
      <c r="I96" s="202">
        <v>25.89</v>
      </c>
      <c r="J96" s="202">
        <v>1.34</v>
      </c>
      <c r="K96" s="202">
        <v>0.1</v>
      </c>
      <c r="L96" s="202">
        <v>74.33</v>
      </c>
      <c r="M96" s="202">
        <v>0.87</v>
      </c>
      <c r="N96" s="202">
        <v>1.21</v>
      </c>
      <c r="O96" s="202">
        <v>0</v>
      </c>
      <c r="P96" s="202">
        <v>1.42</v>
      </c>
      <c r="Q96" s="202">
        <v>0.22</v>
      </c>
      <c r="R96" s="202">
        <v>0.44</v>
      </c>
      <c r="S96" s="202">
        <v>0.27</v>
      </c>
      <c r="T96" s="202">
        <v>0</v>
      </c>
      <c r="U96" s="202">
        <v>1.79</v>
      </c>
      <c r="V96" s="202">
        <v>0.56000000000000005</v>
      </c>
      <c r="W96" s="202">
        <v>0.33</v>
      </c>
      <c r="X96" s="202">
        <v>1.69</v>
      </c>
      <c r="Y96" s="202">
        <v>0</v>
      </c>
      <c r="Z96" s="202">
        <v>2.6</v>
      </c>
      <c r="AA96" s="202">
        <v>0</v>
      </c>
      <c r="AB96" s="202">
        <v>0</v>
      </c>
      <c r="AC96" s="202">
        <v>0.75</v>
      </c>
      <c r="AD96" s="202">
        <v>8.9</v>
      </c>
      <c r="AE96" s="202">
        <v>0</v>
      </c>
      <c r="AF96" s="202">
        <v>0</v>
      </c>
      <c r="AG96" s="202">
        <v>0</v>
      </c>
      <c r="AH96" s="202">
        <v>0</v>
      </c>
      <c r="AI96" s="202">
        <v>30.05</v>
      </c>
      <c r="AJ96" s="202">
        <v>0</v>
      </c>
      <c r="AK96" s="202">
        <v>19.600000000000001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9.99</v>
      </c>
      <c r="D97" s="202">
        <v>2.9</v>
      </c>
      <c r="E97" s="202">
        <v>0</v>
      </c>
      <c r="F97" s="202">
        <v>10</v>
      </c>
      <c r="G97" s="202">
        <v>0</v>
      </c>
      <c r="H97" s="202">
        <v>0</v>
      </c>
      <c r="I97" s="202">
        <v>25.89</v>
      </c>
      <c r="J97" s="202">
        <v>1.34</v>
      </c>
      <c r="K97" s="202">
        <v>0.1</v>
      </c>
      <c r="L97" s="202">
        <v>74.33</v>
      </c>
      <c r="M97" s="202">
        <v>0.87</v>
      </c>
      <c r="N97" s="202">
        <v>1.21</v>
      </c>
      <c r="O97" s="202">
        <v>0</v>
      </c>
      <c r="P97" s="202">
        <v>1.42</v>
      </c>
      <c r="Q97" s="202">
        <v>0.22</v>
      </c>
      <c r="R97" s="202">
        <v>0.44</v>
      </c>
      <c r="S97" s="202">
        <v>0.27</v>
      </c>
      <c r="T97" s="202">
        <v>0</v>
      </c>
      <c r="U97" s="202">
        <v>1.79</v>
      </c>
      <c r="V97" s="202">
        <v>0.56000000000000005</v>
      </c>
      <c r="W97" s="202">
        <v>0.33</v>
      </c>
      <c r="X97" s="202">
        <v>1.69</v>
      </c>
      <c r="Y97" s="202">
        <v>0</v>
      </c>
      <c r="Z97" s="202">
        <v>2.6</v>
      </c>
      <c r="AA97" s="202">
        <v>0</v>
      </c>
      <c r="AB97" s="202">
        <v>0</v>
      </c>
      <c r="AC97" s="202">
        <v>0.75</v>
      </c>
      <c r="AD97" s="202">
        <v>8.9</v>
      </c>
      <c r="AE97" s="202">
        <v>0</v>
      </c>
      <c r="AF97" s="202">
        <v>0</v>
      </c>
      <c r="AG97" s="202">
        <v>0</v>
      </c>
      <c r="AH97" s="202">
        <v>0</v>
      </c>
      <c r="AI97" s="202">
        <v>30.19</v>
      </c>
      <c r="AJ97" s="202">
        <v>0</v>
      </c>
      <c r="AK97" s="202">
        <v>22.73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9.99</v>
      </c>
      <c r="D98" s="202">
        <v>2.9</v>
      </c>
      <c r="E98" s="202">
        <v>0</v>
      </c>
      <c r="F98" s="202">
        <v>10</v>
      </c>
      <c r="G98" s="202">
        <v>0</v>
      </c>
      <c r="H98" s="202">
        <v>0</v>
      </c>
      <c r="I98" s="202">
        <v>25.89</v>
      </c>
      <c r="J98" s="202">
        <v>1.34</v>
      </c>
      <c r="K98" s="202">
        <v>0.1</v>
      </c>
      <c r="L98" s="202">
        <v>74.33</v>
      </c>
      <c r="M98" s="202">
        <v>0.87</v>
      </c>
      <c r="N98" s="202">
        <v>1.21</v>
      </c>
      <c r="O98" s="202">
        <v>0</v>
      </c>
      <c r="P98" s="202">
        <v>1.42</v>
      </c>
      <c r="Q98" s="202">
        <v>0.22</v>
      </c>
      <c r="R98" s="202">
        <v>0.44</v>
      </c>
      <c r="S98" s="202">
        <v>0.27</v>
      </c>
      <c r="T98" s="202">
        <v>0</v>
      </c>
      <c r="U98" s="202">
        <v>1.79</v>
      </c>
      <c r="V98" s="202">
        <v>0.56000000000000005</v>
      </c>
      <c r="W98" s="202">
        <v>0.33</v>
      </c>
      <c r="X98" s="202">
        <v>1.69</v>
      </c>
      <c r="Y98" s="202">
        <v>0</v>
      </c>
      <c r="Z98" s="202">
        <v>2.6</v>
      </c>
      <c r="AA98" s="202">
        <v>0</v>
      </c>
      <c r="AB98" s="202">
        <v>0</v>
      </c>
      <c r="AC98" s="202">
        <v>0.75</v>
      </c>
      <c r="AD98" s="202">
        <v>8.9</v>
      </c>
      <c r="AE98" s="202">
        <v>0</v>
      </c>
      <c r="AF98" s="202">
        <v>0</v>
      </c>
      <c r="AG98" s="202">
        <v>0</v>
      </c>
      <c r="AH98" s="202">
        <v>0</v>
      </c>
      <c r="AI98" s="202">
        <v>29.47</v>
      </c>
      <c r="AJ98" s="202">
        <v>0</v>
      </c>
      <c r="AK98" s="202">
        <v>20.66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0.24741500000000002</v>
      </c>
      <c r="D99">
        <f t="shared" si="0"/>
        <v>6.1875000000000048E-2</v>
      </c>
      <c r="E99">
        <f t="shared" si="0"/>
        <v>0</v>
      </c>
      <c r="F99">
        <f t="shared" si="0"/>
        <v>0.04</v>
      </c>
      <c r="G99">
        <f t="shared" si="0"/>
        <v>0.2</v>
      </c>
      <c r="H99">
        <f t="shared" si="0"/>
        <v>0</v>
      </c>
      <c r="I99">
        <f t="shared" si="0"/>
        <v>0.61558499999999905</v>
      </c>
      <c r="J99">
        <f t="shared" si="0"/>
        <v>3.2160000000000064E-2</v>
      </c>
      <c r="K99">
        <f t="shared" si="0"/>
        <v>1.0112500000000024E-2</v>
      </c>
      <c r="L99">
        <f t="shared" si="0"/>
        <v>2.5119375000000002</v>
      </c>
      <c r="M99">
        <f t="shared" si="0"/>
        <v>1.7024999999999998E-2</v>
      </c>
      <c r="N99">
        <f t="shared" si="0"/>
        <v>1.3335000000000012E-2</v>
      </c>
      <c r="O99">
        <f t="shared" si="0"/>
        <v>0</v>
      </c>
      <c r="P99">
        <f t="shared" si="0"/>
        <v>3.4415000000000008E-2</v>
      </c>
      <c r="Q99">
        <f t="shared" si="0"/>
        <v>6.4799999999999866E-3</v>
      </c>
      <c r="R99">
        <f t="shared" si="0"/>
        <v>2.8237499999999992E-2</v>
      </c>
      <c r="S99">
        <f t="shared" si="0"/>
        <v>2.1837499999999968E-2</v>
      </c>
      <c r="T99">
        <f t="shared" si="0"/>
        <v>0</v>
      </c>
      <c r="U99">
        <f t="shared" si="0"/>
        <v>4.2814999999999992E-2</v>
      </c>
      <c r="V99">
        <f t="shared" si="0"/>
        <v>1.081500000000001E-2</v>
      </c>
      <c r="W99">
        <f t="shared" si="0"/>
        <v>2.2044999999999985E-2</v>
      </c>
      <c r="X99">
        <f t="shared" si="0"/>
        <v>3.5965000000000004E-2</v>
      </c>
      <c r="Y99">
        <f t="shared" si="0"/>
        <v>0</v>
      </c>
      <c r="Z99">
        <f t="shared" si="0"/>
        <v>0.28016999999999914</v>
      </c>
      <c r="AA99">
        <f t="shared" si="0"/>
        <v>0</v>
      </c>
      <c r="AB99">
        <f t="shared" si="0"/>
        <v>0</v>
      </c>
      <c r="AC99">
        <f t="shared" si="0"/>
        <v>1.7305000000000036E-2</v>
      </c>
      <c r="AD99">
        <f t="shared" si="0"/>
        <v>0.20052999999999971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0.72731499999999916</v>
      </c>
      <c r="AJ99">
        <f t="shared" si="0"/>
        <v>0</v>
      </c>
      <c r="AK99">
        <f t="shared" si="0"/>
        <v>0.36408499999999983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-11.42</v>
      </c>
      <c r="G3" s="124">
        <v>-11.42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11.42</v>
      </c>
      <c r="AF3" s="124">
        <v>0</v>
      </c>
      <c r="AG3" s="124">
        <v>0</v>
      </c>
      <c r="AH3" s="124">
        <v>0</v>
      </c>
      <c r="AI3" s="124">
        <v>11.42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11.42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-11.42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114.2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114.2</v>
      </c>
      <c r="DF3" s="123">
        <f>AR3+AU3+BB3+BI3+BP3</f>
        <v>11.42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-11.42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-28.957000000000001</v>
      </c>
      <c r="G4" s="124">
        <v>-28.957000000000001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28.957000000000001</v>
      </c>
      <c r="AF4" s="124">
        <v>0</v>
      </c>
      <c r="AG4" s="124">
        <v>0</v>
      </c>
      <c r="AH4" s="124">
        <v>0</v>
      </c>
      <c r="AI4" s="124">
        <v>28.957000000000001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28.957000000000001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-28.957000000000001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289.57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289.57</v>
      </c>
      <c r="DF4" s="123">
        <f t="shared" ref="DF4:DF67" si="31">AR4+AU4+BB4+BI4+BP4</f>
        <v>28.957000000000001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-28.957000000000001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-43.796999999999997</v>
      </c>
      <c r="G5" s="124">
        <v>-43.796999999999997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43.796999999999997</v>
      </c>
      <c r="AF5" s="124">
        <v>0</v>
      </c>
      <c r="AG5" s="124">
        <v>0</v>
      </c>
      <c r="AH5" s="124">
        <v>0</v>
      </c>
      <c r="AI5" s="124">
        <v>43.796999999999997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43.796999999999997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-43.796999999999997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437.96999999999997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437.96999999999997</v>
      </c>
      <c r="DF5" s="123">
        <f t="shared" si="31"/>
        <v>43.796999999999997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-43.796999999999997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-63.357999999999997</v>
      </c>
      <c r="G6" s="124">
        <v>-63.357999999999997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63.357999999999997</v>
      </c>
      <c r="AF6" s="124">
        <v>0</v>
      </c>
      <c r="AG6" s="124">
        <v>0</v>
      </c>
      <c r="AH6" s="124">
        <v>0</v>
      </c>
      <c r="AI6" s="124">
        <v>63.357999999999997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63.357999999999997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-63.357999999999997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633.57999999999993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633.57999999999993</v>
      </c>
      <c r="DF6" s="123">
        <f t="shared" si="31"/>
        <v>63.357999999999997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-63.357999999999997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-25</v>
      </c>
      <c r="E7" s="124">
        <v>0</v>
      </c>
      <c r="F7" s="124">
        <v>-90.701999999999998</v>
      </c>
      <c r="G7" s="124">
        <v>-115.702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25</v>
      </c>
      <c r="R7" s="124">
        <v>0</v>
      </c>
      <c r="S7" s="124">
        <v>0</v>
      </c>
      <c r="T7" s="124">
        <v>0</v>
      </c>
      <c r="U7" s="124">
        <v>25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90.701999999999998</v>
      </c>
      <c r="AF7" s="124">
        <v>0</v>
      </c>
      <c r="AG7" s="124">
        <v>0</v>
      </c>
      <c r="AH7" s="124">
        <v>0</v>
      </c>
      <c r="AI7" s="124">
        <v>90.701999999999998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25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-25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90.701999999999998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-90.701999999999998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250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250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907.02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907.02</v>
      </c>
      <c r="DF7" s="123">
        <f t="shared" si="31"/>
        <v>115.702</v>
      </c>
      <c r="DG7" s="123">
        <f t="shared" si="32"/>
        <v>0</v>
      </c>
      <c r="DH7" s="123">
        <f t="shared" si="33"/>
        <v>-25</v>
      </c>
      <c r="DI7" s="123">
        <f t="shared" si="34"/>
        <v>0</v>
      </c>
      <c r="DJ7" s="123">
        <f t="shared" si="35"/>
        <v>-90.701999999999998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-116.83499999999999</v>
      </c>
      <c r="G8" s="124">
        <v>-116.83499999999999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116.83499999999999</v>
      </c>
      <c r="AF8" s="124">
        <v>0</v>
      </c>
      <c r="AG8" s="124">
        <v>0</v>
      </c>
      <c r="AH8" s="124">
        <v>0</v>
      </c>
      <c r="AI8" s="124">
        <v>116.83499999999999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116.83499999999999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-116.83499999999999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1168.3499999999999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1168.3499999999999</v>
      </c>
      <c r="DF8" s="123">
        <f t="shared" si="31"/>
        <v>116.83499999999999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-116.83499999999999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-117</v>
      </c>
      <c r="G9" s="124">
        <v>-117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117</v>
      </c>
      <c r="AF9" s="124">
        <v>0</v>
      </c>
      <c r="AG9" s="124">
        <v>0</v>
      </c>
      <c r="AH9" s="124">
        <v>0</v>
      </c>
      <c r="AI9" s="124">
        <v>117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117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-117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1170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1170</v>
      </c>
      <c r="DF9" s="123">
        <f t="shared" si="31"/>
        <v>117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-117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-10</v>
      </c>
      <c r="D10" s="124">
        <v>0</v>
      </c>
      <c r="E10" s="124">
        <v>0</v>
      </c>
      <c r="F10" s="124">
        <v>-88</v>
      </c>
      <c r="G10" s="124">
        <v>-98</v>
      </c>
      <c r="H10" s="118"/>
      <c r="I10" s="33">
        <v>8</v>
      </c>
      <c r="J10" s="124">
        <v>10</v>
      </c>
      <c r="K10" s="124">
        <v>0</v>
      </c>
      <c r="L10" s="124">
        <v>0</v>
      </c>
      <c r="M10" s="124">
        <v>0</v>
      </c>
      <c r="N10" s="124">
        <v>10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88</v>
      </c>
      <c r="AF10" s="124">
        <v>0</v>
      </c>
      <c r="AG10" s="124">
        <v>0</v>
      </c>
      <c r="AH10" s="124">
        <v>0</v>
      </c>
      <c r="AI10" s="124">
        <v>88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10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-10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88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-88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100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100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880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880</v>
      </c>
      <c r="DF10" s="123">
        <f t="shared" si="31"/>
        <v>98</v>
      </c>
      <c r="DG10" s="123">
        <f t="shared" si="32"/>
        <v>-10</v>
      </c>
      <c r="DH10" s="123">
        <f t="shared" si="33"/>
        <v>0</v>
      </c>
      <c r="DI10" s="123">
        <f t="shared" si="34"/>
        <v>0</v>
      </c>
      <c r="DJ10" s="123">
        <f t="shared" si="35"/>
        <v>-88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-26.248999999999999</v>
      </c>
      <c r="D11" s="124">
        <v>0</v>
      </c>
      <c r="E11" s="124">
        <v>0</v>
      </c>
      <c r="F11" s="124">
        <v>-35.750999999999998</v>
      </c>
      <c r="G11" s="124">
        <v>-62</v>
      </c>
      <c r="H11" s="118"/>
      <c r="I11" s="33">
        <v>9</v>
      </c>
      <c r="J11" s="124">
        <v>26.248999999999999</v>
      </c>
      <c r="K11" s="124">
        <v>0</v>
      </c>
      <c r="L11" s="124">
        <v>0</v>
      </c>
      <c r="M11" s="124">
        <v>0</v>
      </c>
      <c r="N11" s="124">
        <v>26.248999999999999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35.750999999999998</v>
      </c>
      <c r="AF11" s="124">
        <v>0</v>
      </c>
      <c r="AG11" s="124">
        <v>0</v>
      </c>
      <c r="AH11" s="124">
        <v>0</v>
      </c>
      <c r="AI11" s="124">
        <v>35.750999999999998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26.248999999999999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-26.248999999999999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35.750999999999998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-35.750999999999998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262.49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262.49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357.51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357.51</v>
      </c>
      <c r="DF11" s="123">
        <f t="shared" si="31"/>
        <v>62</v>
      </c>
      <c r="DG11" s="123">
        <f t="shared" si="32"/>
        <v>-26.248999999999999</v>
      </c>
      <c r="DH11" s="123">
        <f t="shared" si="33"/>
        <v>0</v>
      </c>
      <c r="DI11" s="123">
        <f t="shared" si="34"/>
        <v>0</v>
      </c>
      <c r="DJ11" s="123">
        <f t="shared" si="35"/>
        <v>-35.750999999999998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-14.394</v>
      </c>
      <c r="D12" s="124">
        <v>0</v>
      </c>
      <c r="E12" s="124">
        <v>0</v>
      </c>
      <c r="F12" s="124">
        <v>-19.606000000000002</v>
      </c>
      <c r="G12" s="124">
        <v>-34</v>
      </c>
      <c r="H12" s="118"/>
      <c r="I12" s="33">
        <v>10</v>
      </c>
      <c r="J12" s="124">
        <v>14.394</v>
      </c>
      <c r="K12" s="124">
        <v>0</v>
      </c>
      <c r="L12" s="124">
        <v>0</v>
      </c>
      <c r="M12" s="124">
        <v>0</v>
      </c>
      <c r="N12" s="124">
        <v>14.394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19.606000000000002</v>
      </c>
      <c r="AF12" s="124">
        <v>0</v>
      </c>
      <c r="AG12" s="124">
        <v>0</v>
      </c>
      <c r="AH12" s="124">
        <v>0</v>
      </c>
      <c r="AI12" s="124">
        <v>19.606000000000002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14.394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-14.394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19.606000000000002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-19.606000000000002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143.94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143.94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196.06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196.06</v>
      </c>
      <c r="DF12" s="123">
        <f t="shared" si="31"/>
        <v>34</v>
      </c>
      <c r="DG12" s="123">
        <f t="shared" si="32"/>
        <v>-14.394</v>
      </c>
      <c r="DH12" s="123">
        <f t="shared" si="33"/>
        <v>0</v>
      </c>
      <c r="DI12" s="123">
        <f t="shared" si="34"/>
        <v>0</v>
      </c>
      <c r="DJ12" s="123">
        <f t="shared" si="35"/>
        <v>-19.606000000000002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-4.657</v>
      </c>
      <c r="D13" s="124">
        <v>0</v>
      </c>
      <c r="E13" s="124">
        <v>0</v>
      </c>
      <c r="F13" s="124">
        <v>-6.343</v>
      </c>
      <c r="G13" s="124">
        <v>-11</v>
      </c>
      <c r="H13" s="118"/>
      <c r="I13" s="33">
        <v>11</v>
      </c>
      <c r="J13" s="124">
        <v>4.657</v>
      </c>
      <c r="K13" s="124">
        <v>0</v>
      </c>
      <c r="L13" s="124">
        <v>0</v>
      </c>
      <c r="M13" s="124">
        <v>0</v>
      </c>
      <c r="N13" s="124">
        <v>4.657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6.343</v>
      </c>
      <c r="AF13" s="124">
        <v>0</v>
      </c>
      <c r="AG13" s="124">
        <v>0</v>
      </c>
      <c r="AH13" s="124">
        <v>0</v>
      </c>
      <c r="AI13" s="124">
        <v>6.343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4.657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-4.657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6.343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-6.343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46.57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46.57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63.43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63.43</v>
      </c>
      <c r="DF13" s="123">
        <f t="shared" si="31"/>
        <v>11</v>
      </c>
      <c r="DG13" s="123">
        <f t="shared" si="32"/>
        <v>-4.657</v>
      </c>
      <c r="DH13" s="123">
        <f t="shared" si="33"/>
        <v>0</v>
      </c>
      <c r="DI13" s="123">
        <f t="shared" si="34"/>
        <v>0</v>
      </c>
      <c r="DJ13" s="123">
        <f t="shared" si="35"/>
        <v>-6.343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-10.161</v>
      </c>
      <c r="D82" s="124">
        <v>0</v>
      </c>
      <c r="E82" s="124">
        <v>0</v>
      </c>
      <c r="F82" s="124">
        <v>-13.839</v>
      </c>
      <c r="G82" s="124">
        <v>-24</v>
      </c>
      <c r="H82" s="118"/>
      <c r="I82" s="33">
        <v>80</v>
      </c>
      <c r="J82" s="124">
        <v>10.161</v>
      </c>
      <c r="K82" s="124">
        <v>0</v>
      </c>
      <c r="L82" s="124">
        <v>0</v>
      </c>
      <c r="M82" s="124">
        <v>0</v>
      </c>
      <c r="N82" s="124">
        <v>10.161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13.839</v>
      </c>
      <c r="AF82" s="124">
        <v>0</v>
      </c>
      <c r="AG82" s="124">
        <v>0</v>
      </c>
      <c r="AH82" s="124">
        <v>0</v>
      </c>
      <c r="AI82" s="124">
        <v>13.839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10.161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-10.161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13.839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-13.839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101.61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101.61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138.39000000000001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138.39000000000001</v>
      </c>
      <c r="DF82" s="123">
        <f t="shared" si="59"/>
        <v>24</v>
      </c>
      <c r="DG82" s="123">
        <f t="shared" si="60"/>
        <v>-10.161</v>
      </c>
      <c r="DH82" s="123">
        <f t="shared" si="61"/>
        <v>0</v>
      </c>
      <c r="DI82" s="123">
        <f t="shared" si="62"/>
        <v>0</v>
      </c>
      <c r="DJ82" s="123">
        <f t="shared" si="63"/>
        <v>-13.839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-3.81</v>
      </c>
      <c r="D83" s="124">
        <v>0</v>
      </c>
      <c r="E83" s="124">
        <v>0</v>
      </c>
      <c r="F83" s="124">
        <v>-5.19</v>
      </c>
      <c r="G83" s="124">
        <v>-9</v>
      </c>
      <c r="H83" s="118"/>
      <c r="I83" s="33">
        <v>81</v>
      </c>
      <c r="J83" s="124">
        <v>3.81</v>
      </c>
      <c r="K83" s="124">
        <v>0</v>
      </c>
      <c r="L83" s="124">
        <v>0</v>
      </c>
      <c r="M83" s="124">
        <v>0</v>
      </c>
      <c r="N83" s="124">
        <v>3.81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5.19</v>
      </c>
      <c r="AF83" s="124">
        <v>0</v>
      </c>
      <c r="AG83" s="124">
        <v>0</v>
      </c>
      <c r="AH83" s="124">
        <v>0</v>
      </c>
      <c r="AI83" s="124">
        <v>5.19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3.81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-3.81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5.19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-5.19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38.1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38.1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51.900000000000006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51.900000000000006</v>
      </c>
      <c r="DF83" s="123">
        <f t="shared" si="59"/>
        <v>9</v>
      </c>
      <c r="DG83" s="123">
        <f t="shared" si="60"/>
        <v>-3.81</v>
      </c>
      <c r="DH83" s="123">
        <f t="shared" si="61"/>
        <v>0</v>
      </c>
      <c r="DI83" s="123">
        <f t="shared" si="62"/>
        <v>0</v>
      </c>
      <c r="DJ83" s="123">
        <f t="shared" si="63"/>
        <v>-5.19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-5</v>
      </c>
      <c r="D84" s="124">
        <v>0</v>
      </c>
      <c r="E84" s="124">
        <v>0</v>
      </c>
      <c r="F84" s="124">
        <v>-34</v>
      </c>
      <c r="G84" s="124">
        <v>-39</v>
      </c>
      <c r="H84" s="118"/>
      <c r="I84" s="33">
        <v>82</v>
      </c>
      <c r="J84" s="124">
        <v>5</v>
      </c>
      <c r="K84" s="124">
        <v>0</v>
      </c>
      <c r="L84" s="124">
        <v>0</v>
      </c>
      <c r="M84" s="124">
        <v>0</v>
      </c>
      <c r="N84" s="124">
        <v>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34</v>
      </c>
      <c r="AF84" s="124">
        <v>0</v>
      </c>
      <c r="AG84" s="124">
        <v>0</v>
      </c>
      <c r="AH84" s="124">
        <v>0</v>
      </c>
      <c r="AI84" s="124">
        <v>34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34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-34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340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340</v>
      </c>
      <c r="DF84" s="123">
        <f t="shared" si="59"/>
        <v>39</v>
      </c>
      <c r="DG84" s="123">
        <f t="shared" si="60"/>
        <v>-5</v>
      </c>
      <c r="DH84" s="123">
        <f t="shared" si="61"/>
        <v>0</v>
      </c>
      <c r="DI84" s="123">
        <f t="shared" si="62"/>
        <v>0</v>
      </c>
      <c r="DJ84" s="123">
        <f t="shared" si="63"/>
        <v>-34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-1.95</v>
      </c>
      <c r="E85" s="124">
        <v>0</v>
      </c>
      <c r="F85" s="124">
        <v>-59.05</v>
      </c>
      <c r="G85" s="124">
        <v>-61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1.95</v>
      </c>
      <c r="R85" s="124">
        <v>0</v>
      </c>
      <c r="S85" s="124">
        <v>0</v>
      </c>
      <c r="T85" s="124">
        <v>0</v>
      </c>
      <c r="U85" s="124">
        <v>1.95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59.05</v>
      </c>
      <c r="AF85" s="124">
        <v>0</v>
      </c>
      <c r="AG85" s="124">
        <v>0</v>
      </c>
      <c r="AH85" s="124">
        <v>0</v>
      </c>
      <c r="AI85" s="124">
        <v>59.05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1.95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-1.95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59.05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-59.05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19.5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19.5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590.5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590.5</v>
      </c>
      <c r="DF85" s="123">
        <f t="shared" si="59"/>
        <v>61</v>
      </c>
      <c r="DG85" s="123">
        <f t="shared" si="60"/>
        <v>0</v>
      </c>
      <c r="DH85" s="123">
        <f t="shared" si="61"/>
        <v>-1.95</v>
      </c>
      <c r="DI85" s="123">
        <f t="shared" si="62"/>
        <v>0</v>
      </c>
      <c r="DJ85" s="123">
        <f t="shared" si="63"/>
        <v>-59.05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-99</v>
      </c>
      <c r="G86" s="124">
        <v>-99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99</v>
      </c>
      <c r="AF86" s="124">
        <v>0</v>
      </c>
      <c r="AG86" s="124">
        <v>0</v>
      </c>
      <c r="AH86" s="124">
        <v>0</v>
      </c>
      <c r="AI86" s="124">
        <v>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990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990</v>
      </c>
      <c r="DF86" s="123">
        <f t="shared" si="59"/>
        <v>99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-130</v>
      </c>
      <c r="G87" s="124">
        <v>-130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130</v>
      </c>
      <c r="AF87" s="124">
        <v>0</v>
      </c>
      <c r="AG87" s="124">
        <v>0</v>
      </c>
      <c r="AH87" s="124">
        <v>0</v>
      </c>
      <c r="AI87" s="124">
        <v>130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130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-130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1300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1300</v>
      </c>
      <c r="DF87" s="123">
        <f t="shared" si="59"/>
        <v>130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-130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-139.92400000000001</v>
      </c>
      <c r="G88" s="124">
        <v>-139.92400000000001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139.92400000000001</v>
      </c>
      <c r="AF88" s="124">
        <v>0</v>
      </c>
      <c r="AG88" s="124">
        <v>0</v>
      </c>
      <c r="AH88" s="124">
        <v>0</v>
      </c>
      <c r="AI88" s="124">
        <v>139.92400000000001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139.92400000000001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-139.92400000000001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1399.24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1399.24</v>
      </c>
      <c r="DF88" s="123">
        <f t="shared" si="59"/>
        <v>139.92400000000001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-139.92400000000001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-97.296000000000006</v>
      </c>
      <c r="G89" s="124">
        <v>-97.296000000000006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97.296000000000006</v>
      </c>
      <c r="AF89" s="124">
        <v>0</v>
      </c>
      <c r="AG89" s="124">
        <v>0</v>
      </c>
      <c r="AH89" s="124">
        <v>0</v>
      </c>
      <c r="AI89" s="124">
        <v>97.296000000000006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97.296000000000006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-97.296000000000006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972.96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972.96</v>
      </c>
      <c r="DF89" s="123">
        <f t="shared" si="59"/>
        <v>97.296000000000006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-97.296000000000006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-60.390999999999998</v>
      </c>
      <c r="G90" s="124">
        <v>-60.390999999999998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60.390999999999998</v>
      </c>
      <c r="AF90" s="124">
        <v>0</v>
      </c>
      <c r="AG90" s="124">
        <v>0</v>
      </c>
      <c r="AH90" s="124">
        <v>0</v>
      </c>
      <c r="AI90" s="124">
        <v>60.390999999999998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60.390999999999998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-60.390999999999998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603.91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603.91</v>
      </c>
      <c r="DF90" s="123">
        <f t="shared" si="59"/>
        <v>60.390999999999998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-60.390999999999998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-26</v>
      </c>
      <c r="E91" s="124">
        <v>0</v>
      </c>
      <c r="F91" s="124">
        <v>-32.631999999999998</v>
      </c>
      <c r="G91" s="124">
        <v>-58.631999999999998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26</v>
      </c>
      <c r="R91" s="124">
        <v>0</v>
      </c>
      <c r="S91" s="124">
        <v>0</v>
      </c>
      <c r="T91" s="124">
        <v>0</v>
      </c>
      <c r="U91" s="124">
        <v>26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32.631999999999998</v>
      </c>
      <c r="AF91" s="124">
        <v>0</v>
      </c>
      <c r="AG91" s="124">
        <v>0</v>
      </c>
      <c r="AH91" s="124">
        <v>0</v>
      </c>
      <c r="AI91" s="124">
        <v>32.631999999999998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26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-26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32.631999999999998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-32.631999999999998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260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260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326.32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326.32</v>
      </c>
      <c r="DF91" s="123">
        <f t="shared" si="59"/>
        <v>58.631999999999998</v>
      </c>
      <c r="DG91" s="123">
        <f t="shared" si="60"/>
        <v>0</v>
      </c>
      <c r="DH91" s="123">
        <f t="shared" si="61"/>
        <v>-26</v>
      </c>
      <c r="DI91" s="123">
        <f t="shared" si="62"/>
        <v>0</v>
      </c>
      <c r="DJ91" s="123">
        <f t="shared" si="63"/>
        <v>-32.631999999999998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-13.558</v>
      </c>
      <c r="E97" s="124">
        <v>0</v>
      </c>
      <c r="F97" s="124">
        <v>0</v>
      </c>
      <c r="G97" s="124">
        <v>-13.558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13.558</v>
      </c>
      <c r="R97" s="124">
        <v>0</v>
      </c>
      <c r="S97" s="124">
        <v>0</v>
      </c>
      <c r="T97" s="124">
        <v>11.442</v>
      </c>
      <c r="U97" s="124">
        <v>25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-11.442</v>
      </c>
      <c r="AH97" s="124">
        <v>0</v>
      </c>
      <c r="AI97" s="124">
        <v>-11.442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13.558</v>
      </c>
      <c r="BC97" s="125">
        <f t="shared" si="43"/>
        <v>0</v>
      </c>
      <c r="BD97" s="125">
        <f t="shared" si="43"/>
        <v>0</v>
      </c>
      <c r="BE97" s="125">
        <f t="shared" si="43"/>
        <v>11.442</v>
      </c>
      <c r="BF97" s="125">
        <f t="shared" si="44"/>
        <v>-25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135.57999999999998</v>
      </c>
      <c r="CM97" s="122">
        <f t="shared" si="53"/>
        <v>0</v>
      </c>
      <c r="CN97" s="122">
        <f t="shared" si="53"/>
        <v>0</v>
      </c>
      <c r="CO97" s="122">
        <f t="shared" si="53"/>
        <v>114.42</v>
      </c>
      <c r="CP97" s="122">
        <f t="shared" si="54"/>
        <v>250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13.558</v>
      </c>
      <c r="DG97" s="123">
        <f t="shared" si="60"/>
        <v>0</v>
      </c>
      <c r="DH97" s="123">
        <f t="shared" si="61"/>
        <v>-25</v>
      </c>
      <c r="DI97" s="123">
        <f t="shared" si="62"/>
        <v>0</v>
      </c>
      <c r="DJ97" s="123">
        <f t="shared" si="63"/>
        <v>11.442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1.8567750000000001E-2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-1.8567750000000001E-2</v>
      </c>
      <c r="AZ99" s="129"/>
      <c r="BA99" s="129"/>
      <c r="BB99" s="129">
        <f>SUM(BB3:BB98)/4000</f>
        <v>1.6627000000000003E-2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2.8605000000000002E-3</v>
      </c>
      <c r="BF99" s="129">
        <f t="shared" si="66"/>
        <v>-1.9487500000000001E-2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0.32327275000000005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-0.32327275000000005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1.8567750000000001E-2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1.8567750000000001E-2</v>
      </c>
      <c r="CJ99" s="130"/>
      <c r="CK99" s="130"/>
      <c r="CL99" s="131">
        <f>SUM(CL3:CL98)/40000</f>
        <v>1.6626999999999999E-2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2.8605000000000002E-3</v>
      </c>
      <c r="CP99" s="131">
        <f t="shared" si="71"/>
        <v>1.9487500000000001E-2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0.32327275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0.32327275</v>
      </c>
      <c r="DE99" s="128"/>
      <c r="DF99" s="123">
        <f t="shared" si="59"/>
        <v>0.35846750000000005</v>
      </c>
      <c r="DG99" s="123">
        <f t="shared" si="60"/>
        <v>-1.8567750000000001E-2</v>
      </c>
      <c r="DH99" s="123">
        <f t="shared" si="61"/>
        <v>-1.9487500000000001E-2</v>
      </c>
      <c r="DI99" s="123">
        <f t="shared" si="62"/>
        <v>0</v>
      </c>
      <c r="DJ99" s="123">
        <f t="shared" si="63"/>
        <v>-0.32041225000000007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44762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307</v>
      </c>
      <c r="K1" s="206"/>
      <c r="L1" s="206"/>
      <c r="M1" s="206"/>
      <c r="N1" s="206"/>
      <c r="O1" s="207"/>
      <c r="P1" s="205" t="s">
        <v>306</v>
      </c>
      <c r="Q1" s="208" t="s">
        <v>142</v>
      </c>
      <c r="S1" s="209" t="s">
        <v>308</v>
      </c>
      <c r="T1" s="209"/>
      <c r="U1" s="209"/>
      <c r="V1" s="209"/>
      <c r="W1" s="209"/>
      <c r="Y1" s="212" t="s">
        <v>395</v>
      </c>
      <c r="Z1" s="212"/>
      <c r="AA1" s="210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44762</v>
      </c>
      <c r="B1" s="211" t="s">
        <v>202</v>
      </c>
      <c r="C1" s="211"/>
      <c r="D1" s="213" t="s">
        <v>313</v>
      </c>
      <c r="E1" s="213"/>
      <c r="F1" s="213"/>
      <c r="G1" s="213"/>
      <c r="H1" s="213"/>
      <c r="I1" s="214"/>
      <c r="J1" s="205" t="s">
        <v>307</v>
      </c>
      <c r="K1" s="206"/>
      <c r="L1" s="206"/>
      <c r="M1" s="206"/>
      <c r="N1" s="206"/>
      <c r="O1" s="207"/>
      <c r="P1" s="205"/>
      <c r="Q1" s="208" t="s">
        <v>142</v>
      </c>
      <c r="S1" s="209" t="s">
        <v>308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D15" sqref="D15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342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315.08</v>
      </c>
      <c r="I3" s="95">
        <v>69.680000000000007</v>
      </c>
      <c r="J3" s="95">
        <v>0</v>
      </c>
      <c r="K3" s="95">
        <v>21.36</v>
      </c>
      <c r="L3" s="95">
        <v>0</v>
      </c>
      <c r="M3" s="114">
        <v>6.19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412.31</v>
      </c>
      <c r="W3">
        <v>315.08</v>
      </c>
      <c r="X3">
        <v>69.680000000000007</v>
      </c>
      <c r="Y3">
        <v>21.36</v>
      </c>
      <c r="Z3">
        <v>6.19</v>
      </c>
      <c r="AA3">
        <v>0</v>
      </c>
    </row>
    <row r="4" spans="1:27">
      <c r="G4" t="s">
        <v>46</v>
      </c>
      <c r="H4" s="115">
        <v>253.22</v>
      </c>
      <c r="I4" s="88">
        <v>55.09</v>
      </c>
      <c r="J4" s="88">
        <v>0</v>
      </c>
      <c r="K4" s="88">
        <v>20.010000000000002</v>
      </c>
      <c r="L4" s="88">
        <v>0</v>
      </c>
      <c r="M4" s="116">
        <v>9.57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337.89</v>
      </c>
      <c r="W4">
        <v>253.22</v>
      </c>
      <c r="X4">
        <v>55.09</v>
      </c>
      <c r="Y4">
        <v>20.010000000000002</v>
      </c>
      <c r="Z4">
        <v>9.57</v>
      </c>
      <c r="AA4">
        <v>0</v>
      </c>
    </row>
    <row r="5" spans="1:27">
      <c r="G5" t="s">
        <v>47</v>
      </c>
      <c r="H5" s="115">
        <v>205.87</v>
      </c>
      <c r="I5" s="88">
        <v>37.79</v>
      </c>
      <c r="J5" s="88">
        <v>0</v>
      </c>
      <c r="K5" s="88">
        <v>17.78</v>
      </c>
      <c r="L5" s="88">
        <v>0</v>
      </c>
      <c r="M5" s="116">
        <v>3.77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265.20999999999998</v>
      </c>
      <c r="W5">
        <v>205.87</v>
      </c>
      <c r="X5">
        <v>37.79</v>
      </c>
      <c r="Y5">
        <v>17.78</v>
      </c>
      <c r="Z5">
        <v>3.77</v>
      </c>
      <c r="AA5">
        <v>0</v>
      </c>
    </row>
    <row r="6" spans="1:27">
      <c r="G6" t="s">
        <v>48</v>
      </c>
      <c r="H6" s="115">
        <v>149.81</v>
      </c>
      <c r="I6" s="88">
        <v>19.809999999999999</v>
      </c>
      <c r="J6" s="88">
        <v>0</v>
      </c>
      <c r="K6" s="88">
        <v>14.4</v>
      </c>
      <c r="L6" s="88">
        <v>0</v>
      </c>
      <c r="M6" s="116">
        <v>3.77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187.79</v>
      </c>
      <c r="W6">
        <v>149.81</v>
      </c>
      <c r="X6">
        <v>19.809999999999999</v>
      </c>
      <c r="Y6">
        <v>14.4</v>
      </c>
      <c r="Z6">
        <v>3.77</v>
      </c>
      <c r="AA6">
        <v>0</v>
      </c>
    </row>
    <row r="7" spans="1:27">
      <c r="G7" t="s">
        <v>49</v>
      </c>
      <c r="H7" s="115">
        <v>61.86</v>
      </c>
      <c r="I7" s="88">
        <v>5.12</v>
      </c>
      <c r="J7" s="88">
        <v>0</v>
      </c>
      <c r="K7" s="88">
        <v>6.86</v>
      </c>
      <c r="L7" s="88">
        <v>0</v>
      </c>
      <c r="M7" s="116">
        <v>3.19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77.03</v>
      </c>
      <c r="W7">
        <v>61.86</v>
      </c>
      <c r="X7">
        <v>5.12</v>
      </c>
      <c r="Y7">
        <v>6.86</v>
      </c>
      <c r="Z7">
        <v>3.19</v>
      </c>
      <c r="AA7">
        <v>0</v>
      </c>
    </row>
    <row r="8" spans="1:27">
      <c r="G8" t="s">
        <v>50</v>
      </c>
      <c r="H8" s="115">
        <v>33.83</v>
      </c>
      <c r="I8" s="88">
        <v>1.1599999999999999</v>
      </c>
      <c r="J8" s="88">
        <v>0</v>
      </c>
      <c r="K8" s="88">
        <v>0</v>
      </c>
      <c r="L8" s="88">
        <v>0</v>
      </c>
      <c r="M8" s="116">
        <v>0.87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35.86</v>
      </c>
      <c r="W8">
        <v>33.83</v>
      </c>
      <c r="X8">
        <v>1.1599999999999999</v>
      </c>
      <c r="Y8">
        <v>0</v>
      </c>
      <c r="Z8">
        <v>0.87</v>
      </c>
      <c r="AA8">
        <v>0</v>
      </c>
    </row>
    <row r="9" spans="1:27">
      <c r="G9" t="s">
        <v>51</v>
      </c>
      <c r="H9" s="115">
        <v>0</v>
      </c>
      <c r="I9" s="88">
        <v>1.35</v>
      </c>
      <c r="J9" s="88">
        <v>0</v>
      </c>
      <c r="K9" s="88">
        <v>5.41</v>
      </c>
      <c r="L9" s="88">
        <v>0</v>
      </c>
      <c r="M9" s="116">
        <v>3</v>
      </c>
      <c r="N9" s="115">
        <v>0</v>
      </c>
      <c r="O9" s="88">
        <v>0</v>
      </c>
      <c r="P9" s="88">
        <v>-15</v>
      </c>
      <c r="Q9" s="88">
        <v>0</v>
      </c>
      <c r="R9" s="88">
        <v>0</v>
      </c>
      <c r="S9" s="116">
        <v>0</v>
      </c>
      <c r="U9" s="115">
        <v>-15</v>
      </c>
      <c r="V9" s="116">
        <v>9.76</v>
      </c>
      <c r="W9">
        <v>0</v>
      </c>
      <c r="X9">
        <v>1.35</v>
      </c>
      <c r="Y9">
        <v>5.41</v>
      </c>
      <c r="Z9">
        <v>3</v>
      </c>
      <c r="AA9">
        <v>-15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4.93</v>
      </c>
      <c r="L10" s="88">
        <v>0</v>
      </c>
      <c r="M10" s="116">
        <v>3.38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8.31</v>
      </c>
      <c r="W10">
        <v>0</v>
      </c>
      <c r="X10">
        <v>0</v>
      </c>
      <c r="Y10">
        <v>4.93</v>
      </c>
      <c r="Z10">
        <v>3.38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5.8</v>
      </c>
      <c r="N11" s="115">
        <v>0</v>
      </c>
      <c r="O11" s="88">
        <v>-5</v>
      </c>
      <c r="P11" s="88">
        <v>0</v>
      </c>
      <c r="Q11" s="88">
        <v>0</v>
      </c>
      <c r="R11" s="88">
        <v>0</v>
      </c>
      <c r="S11" s="116">
        <v>0</v>
      </c>
      <c r="U11" s="115">
        <v>-5</v>
      </c>
      <c r="V11" s="116">
        <v>5.8</v>
      </c>
      <c r="W11">
        <v>0</v>
      </c>
      <c r="X11">
        <v>-5</v>
      </c>
      <c r="Y11">
        <v>0</v>
      </c>
      <c r="Z11">
        <v>5.8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3.48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3.48</v>
      </c>
      <c r="W12">
        <v>0</v>
      </c>
      <c r="X12">
        <v>0</v>
      </c>
      <c r="Y12">
        <v>0</v>
      </c>
      <c r="Z12">
        <v>3.48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4.6399999999999997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4.6399999999999997</v>
      </c>
      <c r="W13">
        <v>0</v>
      </c>
      <c r="X13">
        <v>0</v>
      </c>
      <c r="Y13">
        <v>0</v>
      </c>
      <c r="Z13">
        <v>4.6399999999999997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5.61</v>
      </c>
      <c r="N14" s="115">
        <v>0</v>
      </c>
      <c r="O14" s="88">
        <v>-6</v>
      </c>
      <c r="P14" s="88">
        <v>0</v>
      </c>
      <c r="Q14" s="88">
        <v>0</v>
      </c>
      <c r="R14" s="88">
        <v>0</v>
      </c>
      <c r="S14" s="116">
        <v>0</v>
      </c>
      <c r="U14" s="115">
        <v>-6</v>
      </c>
      <c r="V14" s="116">
        <v>5.61</v>
      </c>
      <c r="W14">
        <v>0</v>
      </c>
      <c r="X14">
        <v>-6</v>
      </c>
      <c r="Y14">
        <v>0</v>
      </c>
      <c r="Z14">
        <v>5.61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0.28999999999999998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0.28999999999999998</v>
      </c>
      <c r="W15">
        <v>0</v>
      </c>
      <c r="X15">
        <v>0</v>
      </c>
      <c r="Y15">
        <v>0</v>
      </c>
      <c r="Z15">
        <v>0.28999999999999998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5.03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5.03</v>
      </c>
      <c r="W16">
        <v>0</v>
      </c>
      <c r="X16">
        <v>0</v>
      </c>
      <c r="Y16">
        <v>0</v>
      </c>
      <c r="Z16">
        <v>5.03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6.67</v>
      </c>
      <c r="N17" s="115">
        <v>0</v>
      </c>
      <c r="O17" s="88">
        <v>-11</v>
      </c>
      <c r="P17" s="88">
        <v>0</v>
      </c>
      <c r="Q17" s="88">
        <v>0</v>
      </c>
      <c r="R17" s="88">
        <v>0</v>
      </c>
      <c r="S17" s="116">
        <v>0</v>
      </c>
      <c r="U17" s="115">
        <v>-11</v>
      </c>
      <c r="V17" s="116">
        <v>6.67</v>
      </c>
      <c r="W17">
        <v>0</v>
      </c>
      <c r="X17">
        <v>-11</v>
      </c>
      <c r="Y17">
        <v>0</v>
      </c>
      <c r="Z17">
        <v>6.67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11.79</v>
      </c>
      <c r="N18" s="115">
        <v>0</v>
      </c>
      <c r="O18" s="88">
        <v>-21</v>
      </c>
      <c r="P18" s="88">
        <v>0</v>
      </c>
      <c r="Q18" s="88">
        <v>0</v>
      </c>
      <c r="R18" s="88">
        <v>0</v>
      </c>
      <c r="S18" s="116">
        <v>0</v>
      </c>
      <c r="U18" s="115">
        <v>-21</v>
      </c>
      <c r="V18" s="116">
        <v>11.79</v>
      </c>
      <c r="W18">
        <v>0</v>
      </c>
      <c r="X18">
        <v>-21</v>
      </c>
      <c r="Y18">
        <v>0</v>
      </c>
      <c r="Z18">
        <v>11.79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8.31</v>
      </c>
      <c r="N19" s="115">
        <v>0</v>
      </c>
      <c r="O19" s="88">
        <v>-36</v>
      </c>
      <c r="P19" s="88">
        <v>0</v>
      </c>
      <c r="Q19" s="88">
        <v>0</v>
      </c>
      <c r="R19" s="88">
        <v>0</v>
      </c>
      <c r="S19" s="116">
        <v>0</v>
      </c>
      <c r="U19" s="115">
        <v>-36</v>
      </c>
      <c r="V19" s="116">
        <v>8.31</v>
      </c>
      <c r="W19">
        <v>0</v>
      </c>
      <c r="X19">
        <v>-36</v>
      </c>
      <c r="Y19">
        <v>0</v>
      </c>
      <c r="Z19">
        <v>8.31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9.9499999999999993</v>
      </c>
      <c r="N20" s="115">
        <v>0</v>
      </c>
      <c r="O20" s="88">
        <v>-61</v>
      </c>
      <c r="P20" s="88">
        <v>0</v>
      </c>
      <c r="Q20" s="88">
        <v>0</v>
      </c>
      <c r="R20" s="88">
        <v>0</v>
      </c>
      <c r="S20" s="116">
        <v>0</v>
      </c>
      <c r="U20" s="115">
        <v>-61</v>
      </c>
      <c r="V20" s="116">
        <v>9.9499999999999993</v>
      </c>
      <c r="W20">
        <v>0</v>
      </c>
      <c r="X20">
        <v>-61</v>
      </c>
      <c r="Y20">
        <v>0</v>
      </c>
      <c r="Z20">
        <v>9.9499999999999993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10.63</v>
      </c>
      <c r="N21" s="115">
        <v>0</v>
      </c>
      <c r="O21" s="88">
        <v>-71</v>
      </c>
      <c r="P21" s="88">
        <v>-15</v>
      </c>
      <c r="Q21" s="88">
        <v>0</v>
      </c>
      <c r="R21" s="88">
        <v>0</v>
      </c>
      <c r="S21" s="116">
        <v>0</v>
      </c>
      <c r="U21" s="115">
        <v>-86</v>
      </c>
      <c r="V21" s="116">
        <v>10.63</v>
      </c>
      <c r="W21">
        <v>0</v>
      </c>
      <c r="X21">
        <v>-71</v>
      </c>
      <c r="Y21">
        <v>0</v>
      </c>
      <c r="Z21">
        <v>10.63</v>
      </c>
      <c r="AA21">
        <v>-15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6.38</v>
      </c>
      <c r="N22" s="115">
        <v>0</v>
      </c>
      <c r="O22" s="88">
        <v>-81</v>
      </c>
      <c r="P22" s="88">
        <v>-43</v>
      </c>
      <c r="Q22" s="88">
        <v>0</v>
      </c>
      <c r="R22" s="88">
        <v>0</v>
      </c>
      <c r="S22" s="116">
        <v>0</v>
      </c>
      <c r="U22" s="115">
        <v>-124</v>
      </c>
      <c r="V22" s="116">
        <v>6.38</v>
      </c>
      <c r="W22">
        <v>0</v>
      </c>
      <c r="X22">
        <v>-81</v>
      </c>
      <c r="Y22">
        <v>0</v>
      </c>
      <c r="Z22">
        <v>6.38</v>
      </c>
      <c r="AA22">
        <v>-43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11.31</v>
      </c>
      <c r="N23" s="115">
        <v>0</v>
      </c>
      <c r="O23" s="88">
        <v>-106</v>
      </c>
      <c r="P23" s="88">
        <v>-81</v>
      </c>
      <c r="Q23" s="88">
        <v>0</v>
      </c>
      <c r="R23" s="88">
        <v>0</v>
      </c>
      <c r="S23" s="116">
        <v>0</v>
      </c>
      <c r="U23" s="115">
        <v>-187</v>
      </c>
      <c r="V23" s="116">
        <v>11.31</v>
      </c>
      <c r="W23">
        <v>0</v>
      </c>
      <c r="X23">
        <v>-106</v>
      </c>
      <c r="Y23">
        <v>0</v>
      </c>
      <c r="Z23">
        <v>11.31</v>
      </c>
      <c r="AA23">
        <v>-81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11.89</v>
      </c>
      <c r="N24" s="115">
        <v>0</v>
      </c>
      <c r="O24" s="88">
        <v>-144</v>
      </c>
      <c r="P24" s="88">
        <v>-212</v>
      </c>
      <c r="Q24" s="88">
        <v>0</v>
      </c>
      <c r="R24" s="88">
        <v>0</v>
      </c>
      <c r="S24" s="116">
        <v>0</v>
      </c>
      <c r="U24" s="115">
        <v>-356</v>
      </c>
      <c r="V24" s="116">
        <v>11.89</v>
      </c>
      <c r="W24">
        <v>0</v>
      </c>
      <c r="X24">
        <v>-144</v>
      </c>
      <c r="Y24">
        <v>0</v>
      </c>
      <c r="Z24">
        <v>11.89</v>
      </c>
      <c r="AA24">
        <v>-212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13.63</v>
      </c>
      <c r="N25" s="115">
        <v>0</v>
      </c>
      <c r="O25" s="88">
        <v>-154</v>
      </c>
      <c r="P25" s="88">
        <v>-234</v>
      </c>
      <c r="Q25" s="88">
        <v>0</v>
      </c>
      <c r="R25" s="88">
        <v>0</v>
      </c>
      <c r="S25" s="116">
        <v>0</v>
      </c>
      <c r="U25" s="115">
        <v>-388</v>
      </c>
      <c r="V25" s="116">
        <v>13.63</v>
      </c>
      <c r="W25">
        <v>0</v>
      </c>
      <c r="X25">
        <v>-154</v>
      </c>
      <c r="Y25">
        <v>0</v>
      </c>
      <c r="Z25">
        <v>13.63</v>
      </c>
      <c r="AA25">
        <v>-234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11.21</v>
      </c>
      <c r="N26" s="115">
        <v>0</v>
      </c>
      <c r="O26" s="88">
        <v>-215</v>
      </c>
      <c r="P26" s="88">
        <v>-261</v>
      </c>
      <c r="Q26" s="88">
        <v>0</v>
      </c>
      <c r="R26" s="88">
        <v>0</v>
      </c>
      <c r="S26" s="116">
        <v>0</v>
      </c>
      <c r="U26" s="115">
        <v>-476</v>
      </c>
      <c r="V26" s="116">
        <v>11.21</v>
      </c>
      <c r="W26">
        <v>0</v>
      </c>
      <c r="X26">
        <v>-215</v>
      </c>
      <c r="Y26">
        <v>0</v>
      </c>
      <c r="Z26">
        <v>11.21</v>
      </c>
      <c r="AA26">
        <v>-261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9.9499999999999993</v>
      </c>
      <c r="N27" s="115">
        <v>0</v>
      </c>
      <c r="O27" s="88">
        <v>-109</v>
      </c>
      <c r="P27" s="88">
        <v>-291</v>
      </c>
      <c r="Q27" s="88">
        <v>0</v>
      </c>
      <c r="R27" s="88">
        <v>0</v>
      </c>
      <c r="S27" s="116">
        <v>0</v>
      </c>
      <c r="U27" s="115">
        <v>-400</v>
      </c>
      <c r="V27" s="116">
        <v>9.9499999999999993</v>
      </c>
      <c r="W27">
        <v>0</v>
      </c>
      <c r="X27">
        <v>-109</v>
      </c>
      <c r="Y27">
        <v>0</v>
      </c>
      <c r="Z27">
        <v>9.9499999999999993</v>
      </c>
      <c r="AA27">
        <v>-291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13.34</v>
      </c>
      <c r="N28" s="115">
        <v>0</v>
      </c>
      <c r="O28" s="88">
        <v>-148</v>
      </c>
      <c r="P28" s="88">
        <v>-310</v>
      </c>
      <c r="Q28" s="88">
        <v>0</v>
      </c>
      <c r="R28" s="88">
        <v>0</v>
      </c>
      <c r="S28" s="116">
        <v>0</v>
      </c>
      <c r="U28" s="115">
        <v>-458</v>
      </c>
      <c r="V28" s="116">
        <v>13.34</v>
      </c>
      <c r="W28">
        <v>0</v>
      </c>
      <c r="X28">
        <v>-148</v>
      </c>
      <c r="Y28">
        <v>0</v>
      </c>
      <c r="Z28">
        <v>13.34</v>
      </c>
      <c r="AA28">
        <v>-310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6.38</v>
      </c>
      <c r="N29" s="115">
        <v>0</v>
      </c>
      <c r="O29" s="88">
        <v>-175</v>
      </c>
      <c r="P29" s="88">
        <v>-414.89</v>
      </c>
      <c r="Q29" s="88">
        <v>0</v>
      </c>
      <c r="R29" s="88">
        <v>0</v>
      </c>
      <c r="S29" s="116">
        <v>0</v>
      </c>
      <c r="U29" s="115">
        <v>-589.89</v>
      </c>
      <c r="V29" s="116">
        <v>6.38</v>
      </c>
      <c r="W29">
        <v>0</v>
      </c>
      <c r="X29">
        <v>-175</v>
      </c>
      <c r="Y29">
        <v>0</v>
      </c>
      <c r="Z29">
        <v>6.38</v>
      </c>
      <c r="AA29">
        <v>-414.89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12.27</v>
      </c>
      <c r="N30" s="115">
        <v>0</v>
      </c>
      <c r="O30" s="88">
        <v>-185</v>
      </c>
      <c r="P30" s="88">
        <v>-576</v>
      </c>
      <c r="Q30" s="88">
        <v>0</v>
      </c>
      <c r="R30" s="88">
        <v>0</v>
      </c>
      <c r="S30" s="116">
        <v>0</v>
      </c>
      <c r="U30" s="115">
        <v>-761</v>
      </c>
      <c r="V30" s="116">
        <v>12.27</v>
      </c>
      <c r="W30">
        <v>0</v>
      </c>
      <c r="X30">
        <v>-185</v>
      </c>
      <c r="Y30">
        <v>0</v>
      </c>
      <c r="Z30">
        <v>12.27</v>
      </c>
      <c r="AA30">
        <v>-576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11.69</v>
      </c>
      <c r="N31" s="115">
        <v>0</v>
      </c>
      <c r="O31" s="88">
        <v>-195</v>
      </c>
      <c r="P31" s="88">
        <v>-356.12</v>
      </c>
      <c r="Q31" s="88">
        <v>0</v>
      </c>
      <c r="R31" s="88">
        <v>0</v>
      </c>
      <c r="S31" s="116">
        <v>0</v>
      </c>
      <c r="U31" s="115">
        <v>-551.12</v>
      </c>
      <c r="V31" s="116">
        <v>11.69</v>
      </c>
      <c r="W31">
        <v>0</v>
      </c>
      <c r="X31">
        <v>-195</v>
      </c>
      <c r="Y31">
        <v>0</v>
      </c>
      <c r="Z31">
        <v>11.69</v>
      </c>
      <c r="AA31">
        <v>-356.12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15.95</v>
      </c>
      <c r="N32" s="115">
        <v>0</v>
      </c>
      <c r="O32" s="88">
        <v>-210</v>
      </c>
      <c r="P32" s="88">
        <v>-382</v>
      </c>
      <c r="Q32" s="88">
        <v>0</v>
      </c>
      <c r="R32" s="88">
        <v>0</v>
      </c>
      <c r="S32" s="116">
        <v>0</v>
      </c>
      <c r="U32" s="115">
        <v>-592</v>
      </c>
      <c r="V32" s="116">
        <v>15.95</v>
      </c>
      <c r="W32">
        <v>0</v>
      </c>
      <c r="X32">
        <v>-210</v>
      </c>
      <c r="Y32">
        <v>0</v>
      </c>
      <c r="Z32">
        <v>15.95</v>
      </c>
      <c r="AA32">
        <v>-382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9.3800000000000008</v>
      </c>
      <c r="N33" s="115">
        <v>0</v>
      </c>
      <c r="O33" s="88">
        <v>-203</v>
      </c>
      <c r="P33" s="88">
        <v>-396</v>
      </c>
      <c r="Q33" s="88">
        <v>0</v>
      </c>
      <c r="R33" s="88">
        <v>0</v>
      </c>
      <c r="S33" s="116">
        <v>0</v>
      </c>
      <c r="U33" s="115">
        <v>-599</v>
      </c>
      <c r="V33" s="116">
        <v>9.3800000000000008</v>
      </c>
      <c r="W33">
        <v>0</v>
      </c>
      <c r="X33">
        <v>-203</v>
      </c>
      <c r="Y33">
        <v>0</v>
      </c>
      <c r="Z33">
        <v>9.3800000000000008</v>
      </c>
      <c r="AA33">
        <v>-396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9.76</v>
      </c>
      <c r="N34" s="115">
        <v>0</v>
      </c>
      <c r="O34" s="88">
        <v>-166</v>
      </c>
      <c r="P34" s="88">
        <v>-251</v>
      </c>
      <c r="Q34" s="88">
        <v>0</v>
      </c>
      <c r="R34" s="88">
        <v>0</v>
      </c>
      <c r="S34" s="116">
        <v>0</v>
      </c>
      <c r="U34" s="115">
        <v>-417</v>
      </c>
      <c r="V34" s="116">
        <v>9.76</v>
      </c>
      <c r="W34">
        <v>0</v>
      </c>
      <c r="X34">
        <v>-166</v>
      </c>
      <c r="Y34">
        <v>0</v>
      </c>
      <c r="Z34">
        <v>9.76</v>
      </c>
      <c r="AA34">
        <v>-251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12.37</v>
      </c>
      <c r="N35" s="115">
        <v>0</v>
      </c>
      <c r="O35" s="88">
        <v>-166</v>
      </c>
      <c r="P35" s="88">
        <v>-273</v>
      </c>
      <c r="Q35" s="88">
        <v>0</v>
      </c>
      <c r="R35" s="88">
        <v>0</v>
      </c>
      <c r="S35" s="116">
        <v>0</v>
      </c>
      <c r="U35" s="115">
        <v>-439</v>
      </c>
      <c r="V35" s="116">
        <v>12.37</v>
      </c>
      <c r="W35">
        <v>0</v>
      </c>
      <c r="X35">
        <v>-166</v>
      </c>
      <c r="Y35">
        <v>0</v>
      </c>
      <c r="Z35">
        <v>12.37</v>
      </c>
      <c r="AA35">
        <v>-273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7.73</v>
      </c>
      <c r="N36" s="115">
        <v>0</v>
      </c>
      <c r="O36" s="88">
        <v>-176</v>
      </c>
      <c r="P36" s="88">
        <v>-275</v>
      </c>
      <c r="Q36" s="88">
        <v>0</v>
      </c>
      <c r="R36" s="88">
        <v>0</v>
      </c>
      <c r="S36" s="116">
        <v>0</v>
      </c>
      <c r="U36" s="115">
        <v>-451</v>
      </c>
      <c r="V36" s="116">
        <v>7.73</v>
      </c>
      <c r="W36">
        <v>0</v>
      </c>
      <c r="X36">
        <v>-176</v>
      </c>
      <c r="Y36">
        <v>0</v>
      </c>
      <c r="Z36">
        <v>7.73</v>
      </c>
      <c r="AA36">
        <v>-275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14.98</v>
      </c>
      <c r="N37" s="115">
        <v>0</v>
      </c>
      <c r="O37" s="88">
        <v>-125</v>
      </c>
      <c r="P37" s="88">
        <v>-273</v>
      </c>
      <c r="Q37" s="88">
        <v>0</v>
      </c>
      <c r="R37" s="88">
        <v>0</v>
      </c>
      <c r="S37" s="116">
        <v>0</v>
      </c>
      <c r="U37" s="115">
        <v>-398</v>
      </c>
      <c r="V37" s="116">
        <v>14.98</v>
      </c>
      <c r="W37">
        <v>0</v>
      </c>
      <c r="X37">
        <v>-125</v>
      </c>
      <c r="Y37">
        <v>0</v>
      </c>
      <c r="Z37">
        <v>14.98</v>
      </c>
      <c r="AA37">
        <v>-273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13.82</v>
      </c>
      <c r="N38" s="115">
        <v>0</v>
      </c>
      <c r="O38" s="88">
        <v>-135</v>
      </c>
      <c r="P38" s="88">
        <v>-283</v>
      </c>
      <c r="Q38" s="88">
        <v>0</v>
      </c>
      <c r="R38" s="88">
        <v>0</v>
      </c>
      <c r="S38" s="116">
        <v>0</v>
      </c>
      <c r="U38" s="115">
        <v>-418</v>
      </c>
      <c r="V38" s="116">
        <v>13.82</v>
      </c>
      <c r="W38">
        <v>0</v>
      </c>
      <c r="X38">
        <v>-135</v>
      </c>
      <c r="Y38">
        <v>0</v>
      </c>
      <c r="Z38">
        <v>13.82</v>
      </c>
      <c r="AA38">
        <v>-283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16.91</v>
      </c>
      <c r="N39" s="115">
        <v>0</v>
      </c>
      <c r="O39" s="88">
        <v>-109</v>
      </c>
      <c r="P39" s="88">
        <v>-269</v>
      </c>
      <c r="Q39" s="88">
        <v>0</v>
      </c>
      <c r="R39" s="88">
        <v>0</v>
      </c>
      <c r="S39" s="116">
        <v>0</v>
      </c>
      <c r="U39" s="115">
        <v>-378</v>
      </c>
      <c r="V39" s="116">
        <v>16.91</v>
      </c>
      <c r="W39">
        <v>0</v>
      </c>
      <c r="X39">
        <v>-109</v>
      </c>
      <c r="Y39">
        <v>0</v>
      </c>
      <c r="Z39">
        <v>16.91</v>
      </c>
      <c r="AA39">
        <v>-269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12.56</v>
      </c>
      <c r="N40" s="115">
        <v>0</v>
      </c>
      <c r="O40" s="88">
        <v>-99</v>
      </c>
      <c r="P40" s="88">
        <v>-196</v>
      </c>
      <c r="Q40" s="88">
        <v>0</v>
      </c>
      <c r="R40" s="88">
        <v>0</v>
      </c>
      <c r="S40" s="116">
        <v>0</v>
      </c>
      <c r="U40" s="115">
        <v>-295</v>
      </c>
      <c r="V40" s="116">
        <v>12.56</v>
      </c>
      <c r="W40">
        <v>0</v>
      </c>
      <c r="X40">
        <v>-99</v>
      </c>
      <c r="Y40">
        <v>0</v>
      </c>
      <c r="Z40">
        <v>12.56</v>
      </c>
      <c r="AA40">
        <v>-196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12.76</v>
      </c>
      <c r="N41" s="115">
        <v>0</v>
      </c>
      <c r="O41" s="88">
        <v>-79</v>
      </c>
      <c r="P41" s="88">
        <v>-140</v>
      </c>
      <c r="Q41" s="88">
        <v>0</v>
      </c>
      <c r="R41" s="88">
        <v>0</v>
      </c>
      <c r="S41" s="116">
        <v>0</v>
      </c>
      <c r="U41" s="115">
        <v>-219</v>
      </c>
      <c r="V41" s="116">
        <v>12.76</v>
      </c>
      <c r="W41">
        <v>0</v>
      </c>
      <c r="X41">
        <v>-79</v>
      </c>
      <c r="Y41">
        <v>0</v>
      </c>
      <c r="Z41">
        <v>12.76</v>
      </c>
      <c r="AA41">
        <v>-140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12.08</v>
      </c>
      <c r="N42" s="115">
        <v>0</v>
      </c>
      <c r="O42" s="88">
        <v>-69</v>
      </c>
      <c r="P42" s="88">
        <v>-102</v>
      </c>
      <c r="Q42" s="88">
        <v>0</v>
      </c>
      <c r="R42" s="88">
        <v>0</v>
      </c>
      <c r="S42" s="116">
        <v>0</v>
      </c>
      <c r="U42" s="115">
        <v>-171</v>
      </c>
      <c r="V42" s="116">
        <v>12.08</v>
      </c>
      <c r="W42">
        <v>0</v>
      </c>
      <c r="X42">
        <v>-69</v>
      </c>
      <c r="Y42">
        <v>0</v>
      </c>
      <c r="Z42">
        <v>12.08</v>
      </c>
      <c r="AA42">
        <v>-102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5.9</v>
      </c>
      <c r="N43" s="115">
        <v>0</v>
      </c>
      <c r="O43" s="88">
        <v>-54</v>
      </c>
      <c r="P43" s="88">
        <v>-66</v>
      </c>
      <c r="Q43" s="88">
        <v>0</v>
      </c>
      <c r="R43" s="88">
        <v>0</v>
      </c>
      <c r="S43" s="116">
        <v>0</v>
      </c>
      <c r="U43" s="115">
        <v>-120</v>
      </c>
      <c r="V43" s="116">
        <v>5.9</v>
      </c>
      <c r="W43">
        <v>0</v>
      </c>
      <c r="X43">
        <v>-54</v>
      </c>
      <c r="Y43">
        <v>0</v>
      </c>
      <c r="Z43">
        <v>5.9</v>
      </c>
      <c r="AA43">
        <v>-66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12.56</v>
      </c>
      <c r="N44" s="115">
        <v>0</v>
      </c>
      <c r="O44" s="88">
        <v>-44</v>
      </c>
      <c r="P44" s="88">
        <v>-23</v>
      </c>
      <c r="Q44" s="88">
        <v>0</v>
      </c>
      <c r="R44" s="88">
        <v>0</v>
      </c>
      <c r="S44" s="116">
        <v>0</v>
      </c>
      <c r="U44" s="115">
        <v>-67</v>
      </c>
      <c r="V44" s="116">
        <v>12.56</v>
      </c>
      <c r="W44">
        <v>0</v>
      </c>
      <c r="X44">
        <v>-44</v>
      </c>
      <c r="Y44">
        <v>0</v>
      </c>
      <c r="Z44">
        <v>12.56</v>
      </c>
      <c r="AA44">
        <v>-23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10.73</v>
      </c>
      <c r="N45" s="115">
        <v>0</v>
      </c>
      <c r="O45" s="88">
        <v>-24</v>
      </c>
      <c r="P45" s="88">
        <v>0</v>
      </c>
      <c r="Q45" s="88">
        <v>0</v>
      </c>
      <c r="R45" s="88">
        <v>0</v>
      </c>
      <c r="S45" s="116">
        <v>0</v>
      </c>
      <c r="U45" s="115">
        <v>-24</v>
      </c>
      <c r="V45" s="116">
        <v>10.73</v>
      </c>
      <c r="W45">
        <v>0</v>
      </c>
      <c r="X45">
        <v>-24</v>
      </c>
      <c r="Y45">
        <v>0</v>
      </c>
      <c r="Z45">
        <v>10.73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15.17</v>
      </c>
      <c r="N46" s="115">
        <v>0</v>
      </c>
      <c r="O46" s="88">
        <v>-14</v>
      </c>
      <c r="P46" s="88">
        <v>0</v>
      </c>
      <c r="Q46" s="88">
        <v>0</v>
      </c>
      <c r="R46" s="88">
        <v>0</v>
      </c>
      <c r="S46" s="116">
        <v>0</v>
      </c>
      <c r="U46" s="115">
        <v>-14</v>
      </c>
      <c r="V46" s="116">
        <v>15.17</v>
      </c>
      <c r="W46">
        <v>0</v>
      </c>
      <c r="X46">
        <v>-14</v>
      </c>
      <c r="Y46">
        <v>0</v>
      </c>
      <c r="Z46">
        <v>15.17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8.6999999999999993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8.6999999999999993</v>
      </c>
      <c r="W47">
        <v>0</v>
      </c>
      <c r="X47">
        <v>0</v>
      </c>
      <c r="Y47">
        <v>0</v>
      </c>
      <c r="Z47">
        <v>8.6999999999999993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7.35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7.35</v>
      </c>
      <c r="W48">
        <v>0</v>
      </c>
      <c r="X48">
        <v>0</v>
      </c>
      <c r="Y48">
        <v>0</v>
      </c>
      <c r="Z48">
        <v>7.35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9.2799999999999994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9.2799999999999994</v>
      </c>
      <c r="W49">
        <v>0</v>
      </c>
      <c r="X49">
        <v>0</v>
      </c>
      <c r="Y49">
        <v>0</v>
      </c>
      <c r="Z49">
        <v>9.2799999999999994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4.83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4.83</v>
      </c>
      <c r="W50">
        <v>0</v>
      </c>
      <c r="X50">
        <v>0</v>
      </c>
      <c r="Y50">
        <v>0</v>
      </c>
      <c r="Z50">
        <v>4.83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9.18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9.18</v>
      </c>
      <c r="W51">
        <v>0</v>
      </c>
      <c r="X51">
        <v>0</v>
      </c>
      <c r="Y51">
        <v>0</v>
      </c>
      <c r="Z51">
        <v>9.18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6.77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6.77</v>
      </c>
      <c r="W52">
        <v>0</v>
      </c>
      <c r="X52">
        <v>0</v>
      </c>
      <c r="Y52">
        <v>0</v>
      </c>
      <c r="Z52">
        <v>6.77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11.89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11.89</v>
      </c>
      <c r="W53">
        <v>0</v>
      </c>
      <c r="X53">
        <v>0</v>
      </c>
      <c r="Y53">
        <v>0</v>
      </c>
      <c r="Z53">
        <v>11.89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10.050000000000001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10.050000000000001</v>
      </c>
      <c r="W54">
        <v>0</v>
      </c>
      <c r="X54">
        <v>0</v>
      </c>
      <c r="Y54">
        <v>0</v>
      </c>
      <c r="Z54">
        <v>10.050000000000001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10.92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10.92</v>
      </c>
      <c r="W55">
        <v>0</v>
      </c>
      <c r="X55">
        <v>0</v>
      </c>
      <c r="Y55">
        <v>0</v>
      </c>
      <c r="Z55">
        <v>10.92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9.86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9.86</v>
      </c>
      <c r="W56">
        <v>0</v>
      </c>
      <c r="X56">
        <v>0</v>
      </c>
      <c r="Y56">
        <v>0</v>
      </c>
      <c r="Z56">
        <v>9.86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3</v>
      </c>
      <c r="W57">
        <v>0</v>
      </c>
      <c r="X57">
        <v>0</v>
      </c>
      <c r="Y57">
        <v>0</v>
      </c>
      <c r="Z57">
        <v>3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6.48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6.48</v>
      </c>
      <c r="W58">
        <v>0</v>
      </c>
      <c r="X58">
        <v>0</v>
      </c>
      <c r="Y58">
        <v>0</v>
      </c>
      <c r="Z58">
        <v>6.48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6.96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6.96</v>
      </c>
      <c r="W59">
        <v>0</v>
      </c>
      <c r="X59">
        <v>0</v>
      </c>
      <c r="Y59">
        <v>0</v>
      </c>
      <c r="Z59">
        <v>6.96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15.66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15.66</v>
      </c>
      <c r="W60">
        <v>0</v>
      </c>
      <c r="X60">
        <v>0</v>
      </c>
      <c r="Y60">
        <v>0</v>
      </c>
      <c r="Z60">
        <v>15.66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10.15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10.15</v>
      </c>
      <c r="W61">
        <v>0</v>
      </c>
      <c r="X61">
        <v>0</v>
      </c>
      <c r="Y61">
        <v>0</v>
      </c>
      <c r="Z61">
        <v>10.15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9.2799999999999994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9.2799999999999994</v>
      </c>
      <c r="W62">
        <v>0</v>
      </c>
      <c r="X62">
        <v>0</v>
      </c>
      <c r="Y62">
        <v>0</v>
      </c>
      <c r="Z62">
        <v>9.2799999999999994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8.99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8.99</v>
      </c>
      <c r="W63">
        <v>0</v>
      </c>
      <c r="X63">
        <v>0</v>
      </c>
      <c r="Y63">
        <v>0</v>
      </c>
      <c r="Z63">
        <v>8.99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4.45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4.45</v>
      </c>
      <c r="W64">
        <v>0</v>
      </c>
      <c r="X64">
        <v>0</v>
      </c>
      <c r="Y64">
        <v>0</v>
      </c>
      <c r="Z64">
        <v>4.45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12.66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12.66</v>
      </c>
      <c r="W65">
        <v>0</v>
      </c>
      <c r="X65">
        <v>0</v>
      </c>
      <c r="Y65">
        <v>0</v>
      </c>
      <c r="Z65">
        <v>12.66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11.02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11.02</v>
      </c>
      <c r="W66">
        <v>0</v>
      </c>
      <c r="X66">
        <v>0</v>
      </c>
      <c r="Y66">
        <v>0</v>
      </c>
      <c r="Z66">
        <v>11.02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14.11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14.11</v>
      </c>
      <c r="W67">
        <v>0</v>
      </c>
      <c r="X67">
        <v>0</v>
      </c>
      <c r="Y67">
        <v>0</v>
      </c>
      <c r="Z67">
        <v>14.11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10.73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10.73</v>
      </c>
      <c r="W68">
        <v>0</v>
      </c>
      <c r="X68">
        <v>0</v>
      </c>
      <c r="Y68">
        <v>0</v>
      </c>
      <c r="Z68">
        <v>10.73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8.1199999999999992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8.1199999999999992</v>
      </c>
      <c r="W69">
        <v>0</v>
      </c>
      <c r="X69">
        <v>0</v>
      </c>
      <c r="Y69">
        <v>0</v>
      </c>
      <c r="Z69">
        <v>8.1199999999999992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7.64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7.64</v>
      </c>
      <c r="W70">
        <v>0</v>
      </c>
      <c r="X70">
        <v>0</v>
      </c>
      <c r="Y70">
        <v>0</v>
      </c>
      <c r="Z70">
        <v>7.64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6.38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6.38</v>
      </c>
      <c r="W71">
        <v>0</v>
      </c>
      <c r="X71">
        <v>0</v>
      </c>
      <c r="Y71">
        <v>0</v>
      </c>
      <c r="Z71">
        <v>6.38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12.37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12.37</v>
      </c>
      <c r="W72">
        <v>0</v>
      </c>
      <c r="X72">
        <v>0</v>
      </c>
      <c r="Y72">
        <v>0</v>
      </c>
      <c r="Z72">
        <v>12.37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7.83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7.83</v>
      </c>
      <c r="W73">
        <v>0</v>
      </c>
      <c r="X73">
        <v>0</v>
      </c>
      <c r="Y73">
        <v>0</v>
      </c>
      <c r="Z73">
        <v>7.83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16.14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16.14</v>
      </c>
      <c r="W74">
        <v>0</v>
      </c>
      <c r="X74">
        <v>0</v>
      </c>
      <c r="Y74">
        <v>0</v>
      </c>
      <c r="Z74">
        <v>16.14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6.28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6.28</v>
      </c>
      <c r="W75">
        <v>0</v>
      </c>
      <c r="X75">
        <v>0</v>
      </c>
      <c r="Y75">
        <v>0</v>
      </c>
      <c r="Z75">
        <v>6.28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4.45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4.45</v>
      </c>
      <c r="W76">
        <v>0</v>
      </c>
      <c r="X76">
        <v>0</v>
      </c>
      <c r="Y76">
        <v>0</v>
      </c>
      <c r="Z76">
        <v>4.45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1.55</v>
      </c>
      <c r="L77" s="88">
        <v>0</v>
      </c>
      <c r="M77" s="116">
        <v>4.83</v>
      </c>
      <c r="N77" s="115">
        <v>0</v>
      </c>
      <c r="O77" s="88">
        <v>-40</v>
      </c>
      <c r="P77" s="88">
        <v>-222</v>
      </c>
      <c r="Q77" s="88">
        <v>0</v>
      </c>
      <c r="R77" s="88">
        <v>0</v>
      </c>
      <c r="S77" s="116">
        <v>0</v>
      </c>
      <c r="U77" s="115">
        <v>-262</v>
      </c>
      <c r="V77" s="116">
        <v>6.38</v>
      </c>
      <c r="W77">
        <v>0</v>
      </c>
      <c r="X77">
        <v>-40</v>
      </c>
      <c r="Y77">
        <v>1.55</v>
      </c>
      <c r="Z77">
        <v>4.83</v>
      </c>
      <c r="AA77">
        <v>-222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1.55</v>
      </c>
      <c r="L78" s="88">
        <v>0</v>
      </c>
      <c r="M78" s="116">
        <v>0.48</v>
      </c>
      <c r="N78" s="115">
        <v>0</v>
      </c>
      <c r="O78" s="88">
        <v>-45</v>
      </c>
      <c r="P78" s="88">
        <v>-226</v>
      </c>
      <c r="Q78" s="88">
        <v>0</v>
      </c>
      <c r="R78" s="88">
        <v>0</v>
      </c>
      <c r="S78" s="116">
        <v>0</v>
      </c>
      <c r="U78" s="115">
        <v>-271</v>
      </c>
      <c r="V78" s="116">
        <v>2.0299999999999998</v>
      </c>
      <c r="W78">
        <v>0</v>
      </c>
      <c r="X78">
        <v>-45</v>
      </c>
      <c r="Y78">
        <v>1.55</v>
      </c>
      <c r="Z78">
        <v>0.48</v>
      </c>
      <c r="AA78">
        <v>-226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17.149999999999999</v>
      </c>
      <c r="L79" s="88">
        <v>0</v>
      </c>
      <c r="M79" s="116">
        <v>4.8600000000000003</v>
      </c>
      <c r="N79" s="115">
        <v>0</v>
      </c>
      <c r="O79" s="88">
        <v>-50</v>
      </c>
      <c r="P79" s="88">
        <v>-253</v>
      </c>
      <c r="Q79" s="88">
        <v>0</v>
      </c>
      <c r="R79" s="88">
        <v>0</v>
      </c>
      <c r="S79" s="116">
        <v>0</v>
      </c>
      <c r="U79" s="115">
        <v>-303</v>
      </c>
      <c r="V79" s="116">
        <v>22.01</v>
      </c>
      <c r="W79">
        <v>0</v>
      </c>
      <c r="X79">
        <v>-50</v>
      </c>
      <c r="Y79">
        <v>17.149999999999999</v>
      </c>
      <c r="Z79">
        <v>4.8600000000000003</v>
      </c>
      <c r="AA79">
        <v>-253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19.850000000000001</v>
      </c>
      <c r="L80" s="88">
        <v>0</v>
      </c>
      <c r="M80" s="116">
        <v>6.21</v>
      </c>
      <c r="N80" s="115">
        <v>0</v>
      </c>
      <c r="O80" s="88">
        <v>-55</v>
      </c>
      <c r="P80" s="88">
        <v>-262</v>
      </c>
      <c r="Q80" s="88">
        <v>0</v>
      </c>
      <c r="R80" s="88">
        <v>0</v>
      </c>
      <c r="S80" s="116">
        <v>0</v>
      </c>
      <c r="U80" s="115">
        <v>-317</v>
      </c>
      <c r="V80" s="116">
        <v>26.06</v>
      </c>
      <c r="W80">
        <v>0</v>
      </c>
      <c r="X80">
        <v>-55</v>
      </c>
      <c r="Y80">
        <v>19.850000000000001</v>
      </c>
      <c r="Z80">
        <v>6.21</v>
      </c>
      <c r="AA80">
        <v>-262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18.89</v>
      </c>
      <c r="L81" s="88">
        <v>0</v>
      </c>
      <c r="M81" s="116">
        <v>9.76</v>
      </c>
      <c r="N81" s="115">
        <v>0</v>
      </c>
      <c r="O81" s="88">
        <v>-35</v>
      </c>
      <c r="P81" s="88">
        <v>-242</v>
      </c>
      <c r="Q81" s="88">
        <v>0</v>
      </c>
      <c r="R81" s="88">
        <v>0</v>
      </c>
      <c r="S81" s="116">
        <v>0</v>
      </c>
      <c r="U81" s="115">
        <v>-277</v>
      </c>
      <c r="V81" s="116">
        <v>28.65</v>
      </c>
      <c r="W81">
        <v>0</v>
      </c>
      <c r="X81">
        <v>-35</v>
      </c>
      <c r="Y81">
        <v>18.89</v>
      </c>
      <c r="Z81">
        <v>9.76</v>
      </c>
      <c r="AA81">
        <v>-242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6.66</v>
      </c>
      <c r="N82" s="115">
        <v>0</v>
      </c>
      <c r="O82" s="88">
        <v>-15</v>
      </c>
      <c r="P82" s="88">
        <v>-208</v>
      </c>
      <c r="Q82" s="88">
        <v>0</v>
      </c>
      <c r="R82" s="88">
        <v>0</v>
      </c>
      <c r="S82" s="116">
        <v>0</v>
      </c>
      <c r="U82" s="115">
        <v>-223</v>
      </c>
      <c r="V82" s="116">
        <v>6.66</v>
      </c>
      <c r="W82">
        <v>0</v>
      </c>
      <c r="X82">
        <v>-15</v>
      </c>
      <c r="Y82">
        <v>0</v>
      </c>
      <c r="Z82">
        <v>6.66</v>
      </c>
      <c r="AA82">
        <v>-208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40.54</v>
      </c>
      <c r="L83" s="88">
        <v>0</v>
      </c>
      <c r="M83" s="116">
        <v>8.89</v>
      </c>
      <c r="N83" s="115">
        <v>0</v>
      </c>
      <c r="O83" s="88">
        <v>-10</v>
      </c>
      <c r="P83" s="88">
        <v>-211</v>
      </c>
      <c r="Q83" s="88">
        <v>0</v>
      </c>
      <c r="R83" s="88">
        <v>0</v>
      </c>
      <c r="S83" s="116">
        <v>0</v>
      </c>
      <c r="U83" s="115">
        <v>-221</v>
      </c>
      <c r="V83" s="116">
        <v>49.43</v>
      </c>
      <c r="W83">
        <v>0</v>
      </c>
      <c r="X83">
        <v>-10</v>
      </c>
      <c r="Y83">
        <v>40.54</v>
      </c>
      <c r="Z83">
        <v>8.89</v>
      </c>
      <c r="AA83">
        <v>-211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37.57</v>
      </c>
      <c r="L84" s="88">
        <v>0</v>
      </c>
      <c r="M84" s="116">
        <v>7.91</v>
      </c>
      <c r="N84" s="115">
        <v>0</v>
      </c>
      <c r="O84" s="88">
        <v>0</v>
      </c>
      <c r="P84" s="88">
        <v>-167</v>
      </c>
      <c r="Q84" s="88">
        <v>0</v>
      </c>
      <c r="R84" s="88">
        <v>0</v>
      </c>
      <c r="S84" s="116">
        <v>0</v>
      </c>
      <c r="U84" s="115">
        <v>-167</v>
      </c>
      <c r="V84" s="116">
        <v>45.48</v>
      </c>
      <c r="W84">
        <v>0</v>
      </c>
      <c r="X84">
        <v>0</v>
      </c>
      <c r="Y84">
        <v>37.57</v>
      </c>
      <c r="Z84">
        <v>7.91</v>
      </c>
      <c r="AA84">
        <v>-167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36.82</v>
      </c>
      <c r="L85" s="88">
        <v>0</v>
      </c>
      <c r="M85" s="116">
        <v>1.68</v>
      </c>
      <c r="N85" s="115">
        <v>0</v>
      </c>
      <c r="O85" s="88">
        <v>0</v>
      </c>
      <c r="P85" s="88">
        <v>-133</v>
      </c>
      <c r="Q85" s="88">
        <v>0</v>
      </c>
      <c r="R85" s="88">
        <v>0</v>
      </c>
      <c r="S85" s="116">
        <v>0</v>
      </c>
      <c r="U85" s="115">
        <v>-133</v>
      </c>
      <c r="V85" s="116">
        <v>38.5</v>
      </c>
      <c r="W85">
        <v>0</v>
      </c>
      <c r="X85">
        <v>0</v>
      </c>
      <c r="Y85">
        <v>36.82</v>
      </c>
      <c r="Z85">
        <v>1.68</v>
      </c>
      <c r="AA85">
        <v>-133</v>
      </c>
    </row>
    <row r="86" spans="7:27">
      <c r="G86" t="s">
        <v>128</v>
      </c>
      <c r="H86" s="115">
        <v>0</v>
      </c>
      <c r="I86" s="88">
        <v>20.07</v>
      </c>
      <c r="J86" s="88">
        <v>0</v>
      </c>
      <c r="K86" s="88">
        <v>35.130000000000003</v>
      </c>
      <c r="L86" s="88">
        <v>0</v>
      </c>
      <c r="M86" s="116">
        <v>7.86</v>
      </c>
      <c r="N86" s="115">
        <v>0</v>
      </c>
      <c r="O86" s="88">
        <v>0</v>
      </c>
      <c r="P86" s="88">
        <v>-81</v>
      </c>
      <c r="Q86" s="88">
        <v>0</v>
      </c>
      <c r="R86" s="88">
        <v>0</v>
      </c>
      <c r="S86" s="116">
        <v>0</v>
      </c>
      <c r="U86" s="115">
        <v>-81</v>
      </c>
      <c r="V86" s="116">
        <v>63.06</v>
      </c>
      <c r="W86">
        <v>0</v>
      </c>
      <c r="X86">
        <v>20.07</v>
      </c>
      <c r="Y86">
        <v>35.130000000000003</v>
      </c>
      <c r="Z86">
        <v>7.86</v>
      </c>
      <c r="AA86">
        <v>-81</v>
      </c>
    </row>
    <row r="87" spans="7:27">
      <c r="G87" t="s">
        <v>129</v>
      </c>
      <c r="H87" s="115">
        <v>0</v>
      </c>
      <c r="I87" s="88">
        <v>14.9</v>
      </c>
      <c r="J87" s="88">
        <v>0</v>
      </c>
      <c r="K87" s="88">
        <v>37.29</v>
      </c>
      <c r="L87" s="88">
        <v>0</v>
      </c>
      <c r="M87" s="116">
        <v>6.9</v>
      </c>
      <c r="N87" s="115">
        <v>0</v>
      </c>
      <c r="O87" s="88">
        <v>0</v>
      </c>
      <c r="P87" s="88">
        <v>-52</v>
      </c>
      <c r="Q87" s="88">
        <v>0</v>
      </c>
      <c r="R87" s="88">
        <v>0</v>
      </c>
      <c r="S87" s="116">
        <v>0</v>
      </c>
      <c r="U87" s="115">
        <v>-52</v>
      </c>
      <c r="V87" s="116">
        <v>59.09</v>
      </c>
      <c r="W87">
        <v>0</v>
      </c>
      <c r="X87">
        <v>14.9</v>
      </c>
      <c r="Y87">
        <v>37.29</v>
      </c>
      <c r="Z87">
        <v>6.9</v>
      </c>
      <c r="AA87">
        <v>-52</v>
      </c>
    </row>
    <row r="88" spans="7:27">
      <c r="G88" t="s">
        <v>130</v>
      </c>
      <c r="H88" s="115">
        <v>22.68</v>
      </c>
      <c r="I88" s="88">
        <v>20.93</v>
      </c>
      <c r="J88" s="88">
        <v>0</v>
      </c>
      <c r="K88" s="88">
        <v>13.96</v>
      </c>
      <c r="L88" s="88">
        <v>0</v>
      </c>
      <c r="M88" s="116">
        <v>11.6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69.17</v>
      </c>
      <c r="W88">
        <v>22.68</v>
      </c>
      <c r="X88">
        <v>20.93</v>
      </c>
      <c r="Y88">
        <v>13.96</v>
      </c>
      <c r="Z88">
        <v>11.6</v>
      </c>
      <c r="AA88">
        <v>0</v>
      </c>
    </row>
    <row r="89" spans="7:27">
      <c r="G89" t="s">
        <v>131</v>
      </c>
      <c r="H89" s="115">
        <v>86.73</v>
      </c>
      <c r="I89" s="88">
        <v>44.07</v>
      </c>
      <c r="J89" s="88">
        <v>0</v>
      </c>
      <c r="K89" s="88">
        <v>52.93</v>
      </c>
      <c r="L89" s="88">
        <v>0</v>
      </c>
      <c r="M89" s="116">
        <v>7.43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191.16</v>
      </c>
      <c r="W89">
        <v>86.73</v>
      </c>
      <c r="X89">
        <v>44.07</v>
      </c>
      <c r="Y89">
        <v>52.93</v>
      </c>
      <c r="Z89">
        <v>7.43</v>
      </c>
      <c r="AA89">
        <v>0</v>
      </c>
    </row>
    <row r="90" spans="7:27">
      <c r="G90" t="s">
        <v>132</v>
      </c>
      <c r="H90" s="115">
        <v>153.66</v>
      </c>
      <c r="I90" s="88">
        <v>60.83</v>
      </c>
      <c r="J90" s="88">
        <v>0</v>
      </c>
      <c r="K90" s="88">
        <v>48.7</v>
      </c>
      <c r="L90" s="88">
        <v>0</v>
      </c>
      <c r="M90" s="116">
        <v>6.65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269.83999999999997</v>
      </c>
      <c r="W90">
        <v>153.66</v>
      </c>
      <c r="X90">
        <v>60.83</v>
      </c>
      <c r="Y90">
        <v>48.7</v>
      </c>
      <c r="Z90">
        <v>6.65</v>
      </c>
      <c r="AA90">
        <v>0</v>
      </c>
    </row>
    <row r="91" spans="7:27">
      <c r="G91" t="s">
        <v>133</v>
      </c>
      <c r="H91" s="115">
        <v>56.05</v>
      </c>
      <c r="I91" s="88">
        <v>49.19</v>
      </c>
      <c r="J91" s="88">
        <v>0</v>
      </c>
      <c r="K91" s="88">
        <v>17.399999999999999</v>
      </c>
      <c r="L91" s="88">
        <v>0</v>
      </c>
      <c r="M91" s="116">
        <v>7.64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130.28</v>
      </c>
      <c r="W91">
        <v>56.05</v>
      </c>
      <c r="X91">
        <v>49.19</v>
      </c>
      <c r="Y91">
        <v>17.399999999999999</v>
      </c>
      <c r="Z91">
        <v>7.64</v>
      </c>
      <c r="AA91">
        <v>0</v>
      </c>
    </row>
    <row r="92" spans="7:27">
      <c r="G92" t="s">
        <v>134</v>
      </c>
      <c r="H92" s="115">
        <v>144.01</v>
      </c>
      <c r="I92" s="88">
        <v>75.87</v>
      </c>
      <c r="J92" s="88">
        <v>65.72</v>
      </c>
      <c r="K92" s="88">
        <v>46.1</v>
      </c>
      <c r="L92" s="88">
        <v>0</v>
      </c>
      <c r="M92" s="116">
        <v>1.45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333.15</v>
      </c>
      <c r="W92">
        <v>144.01</v>
      </c>
      <c r="X92">
        <v>75.87</v>
      </c>
      <c r="Y92">
        <v>46.1</v>
      </c>
      <c r="Z92">
        <v>1.45</v>
      </c>
      <c r="AA92">
        <v>65.72</v>
      </c>
    </row>
    <row r="93" spans="7:27">
      <c r="G93" t="s">
        <v>135</v>
      </c>
      <c r="H93" s="115">
        <v>178.8</v>
      </c>
      <c r="I93" s="88">
        <v>91.33</v>
      </c>
      <c r="J93" s="88">
        <v>86.99</v>
      </c>
      <c r="K93" s="88">
        <v>47.36</v>
      </c>
      <c r="L93" s="88">
        <v>0</v>
      </c>
      <c r="M93" s="116">
        <v>5.03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409.51</v>
      </c>
      <c r="W93">
        <v>178.8</v>
      </c>
      <c r="X93">
        <v>91.33</v>
      </c>
      <c r="Y93">
        <v>47.36</v>
      </c>
      <c r="Z93">
        <v>5.03</v>
      </c>
      <c r="AA93">
        <v>86.99</v>
      </c>
    </row>
    <row r="94" spans="7:27">
      <c r="G94" t="s">
        <v>136</v>
      </c>
      <c r="H94" s="115">
        <v>202.98</v>
      </c>
      <c r="I94" s="88">
        <v>97.71</v>
      </c>
      <c r="J94" s="88">
        <v>104.38</v>
      </c>
      <c r="K94" s="88">
        <v>13.43</v>
      </c>
      <c r="L94" s="88">
        <v>0</v>
      </c>
      <c r="M94" s="116">
        <v>6.57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425.07</v>
      </c>
      <c r="W94">
        <v>202.98</v>
      </c>
      <c r="X94">
        <v>97.71</v>
      </c>
      <c r="Y94">
        <v>13.43</v>
      </c>
      <c r="Z94">
        <v>6.57</v>
      </c>
      <c r="AA94">
        <v>104.38</v>
      </c>
    </row>
    <row r="95" spans="7:27">
      <c r="G95" t="s">
        <v>137</v>
      </c>
      <c r="H95" s="115">
        <v>231.96</v>
      </c>
      <c r="I95" s="88">
        <v>106.22</v>
      </c>
      <c r="J95" s="88">
        <v>109.21</v>
      </c>
      <c r="K95" s="88">
        <v>46.01</v>
      </c>
      <c r="L95" s="88">
        <v>0</v>
      </c>
      <c r="M95" s="116">
        <v>6.96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500.36</v>
      </c>
      <c r="W95">
        <v>231.96</v>
      </c>
      <c r="X95">
        <v>106.22</v>
      </c>
      <c r="Y95">
        <v>46.01</v>
      </c>
      <c r="Z95">
        <v>6.96</v>
      </c>
      <c r="AA95">
        <v>109.21</v>
      </c>
    </row>
    <row r="96" spans="7:27">
      <c r="G96" t="s">
        <v>138</v>
      </c>
      <c r="H96" s="115">
        <v>227.13</v>
      </c>
      <c r="I96" s="88">
        <v>101</v>
      </c>
      <c r="J96" s="88">
        <v>107.28</v>
      </c>
      <c r="K96" s="88">
        <v>45.23</v>
      </c>
      <c r="L96" s="88">
        <v>0</v>
      </c>
      <c r="M96" s="116">
        <v>5.51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486.15</v>
      </c>
      <c r="W96">
        <v>227.13</v>
      </c>
      <c r="X96">
        <v>101</v>
      </c>
      <c r="Y96">
        <v>45.23</v>
      </c>
      <c r="Z96">
        <v>5.51</v>
      </c>
      <c r="AA96">
        <v>107.28</v>
      </c>
    </row>
    <row r="97" spans="1:83">
      <c r="G97" t="s">
        <v>139</v>
      </c>
      <c r="H97" s="115">
        <v>202</v>
      </c>
      <c r="I97" s="88">
        <v>86.5</v>
      </c>
      <c r="J97" s="88">
        <v>83.12</v>
      </c>
      <c r="K97" s="88">
        <v>33.25</v>
      </c>
      <c r="L97" s="88">
        <v>0</v>
      </c>
      <c r="M97" s="116">
        <v>5.51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410.38</v>
      </c>
      <c r="W97">
        <v>202</v>
      </c>
      <c r="X97">
        <v>86.5</v>
      </c>
      <c r="Y97">
        <v>33.25</v>
      </c>
      <c r="Z97">
        <v>5.51</v>
      </c>
      <c r="AA97">
        <v>83.12</v>
      </c>
    </row>
    <row r="98" spans="1:83">
      <c r="G98" t="s">
        <v>140</v>
      </c>
      <c r="H98" s="115">
        <v>193.3</v>
      </c>
      <c r="I98" s="88">
        <v>71.13</v>
      </c>
      <c r="J98" s="88">
        <v>82.15</v>
      </c>
      <c r="K98" s="88">
        <v>32.28</v>
      </c>
      <c r="L98" s="88">
        <v>0</v>
      </c>
      <c r="M98" s="116">
        <v>3.58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382.44</v>
      </c>
      <c r="W98">
        <v>193.3</v>
      </c>
      <c r="X98">
        <v>71.13</v>
      </c>
      <c r="Y98">
        <v>32.28</v>
      </c>
      <c r="Z98">
        <v>3.58</v>
      </c>
      <c r="AA98">
        <v>82.15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0.67974250000000003</v>
      </c>
      <c r="I99" s="111">
        <f t="shared" ref="I99:BQ99" si="1">SUM(I3:I98)/4000</f>
        <v>0.25743749999999999</v>
      </c>
      <c r="J99" s="111">
        <f t="shared" si="1"/>
        <v>0.15971249999999998</v>
      </c>
      <c r="K99" s="111">
        <f t="shared" si="1"/>
        <v>0.18343499999999999</v>
      </c>
      <c r="L99" s="111">
        <f t="shared" si="1"/>
        <v>0</v>
      </c>
      <c r="M99" s="111">
        <f t="shared" si="1"/>
        <v>0.20053750000000001</v>
      </c>
      <c r="N99" s="110">
        <f t="shared" si="1"/>
        <v>0</v>
      </c>
      <c r="O99" s="111">
        <f t="shared" si="1"/>
        <v>-0.91149999999999998</v>
      </c>
      <c r="P99" s="111">
        <f t="shared" si="1"/>
        <v>-1.9487525000000001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-2.8602525000000001</v>
      </c>
      <c r="V99" s="112">
        <f t="shared" si="1"/>
        <v>1.4808649999999999</v>
      </c>
      <c r="W99">
        <f t="shared" si="1"/>
        <v>0.67974250000000003</v>
      </c>
      <c r="X99">
        <f t="shared" si="1"/>
        <v>-0.65406249999999999</v>
      </c>
      <c r="Y99">
        <f t="shared" si="1"/>
        <v>0.18343499999999999</v>
      </c>
      <c r="Z99">
        <f t="shared" si="1"/>
        <v>0.20053750000000001</v>
      </c>
      <c r="AA99">
        <f t="shared" si="1"/>
        <v>-1.7890400000000002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9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509</v>
      </c>
      <c r="X1" t="s">
        <v>510</v>
      </c>
      <c r="Y1" t="s">
        <v>511</v>
      </c>
      <c r="Z1" t="s">
        <v>512</v>
      </c>
      <c r="AA1" t="s">
        <v>512</v>
      </c>
      <c r="AB1" t="s">
        <v>513</v>
      </c>
      <c r="AC1" t="s">
        <v>514</v>
      </c>
      <c r="AD1" t="s">
        <v>515</v>
      </c>
      <c r="AE1" t="s">
        <v>515</v>
      </c>
      <c r="AF1" t="s">
        <v>515</v>
      </c>
      <c r="AG1" t="s">
        <v>515</v>
      </c>
      <c r="AH1" t="s">
        <v>515</v>
      </c>
      <c r="AI1" t="s">
        <v>515</v>
      </c>
      <c r="AJ1" t="s">
        <v>516</v>
      </c>
      <c r="AK1" t="s">
        <v>517</v>
      </c>
      <c r="AL1" t="s">
        <v>518</v>
      </c>
      <c r="AM1" t="s">
        <v>519</v>
      </c>
      <c r="AN1" t="s">
        <v>520</v>
      </c>
      <c r="AO1" t="s">
        <v>521</v>
      </c>
      <c r="AP1" t="s">
        <v>521</v>
      </c>
      <c r="AQ1" t="s">
        <v>522</v>
      </c>
      <c r="AR1" t="s">
        <v>522</v>
      </c>
      <c r="AS1" t="s">
        <v>522</v>
      </c>
      <c r="AT1" t="s">
        <v>522</v>
      </c>
      <c r="AU1" t="s">
        <v>523</v>
      </c>
      <c r="AV1" t="s">
        <v>523</v>
      </c>
      <c r="AW1" t="s">
        <v>524</v>
      </c>
      <c r="AX1" t="s">
        <v>525</v>
      </c>
      <c r="AY1" t="s">
        <v>526</v>
      </c>
      <c r="AZ1" t="s">
        <v>527</v>
      </c>
      <c r="BA1" t="s">
        <v>527</v>
      </c>
      <c r="BB1" t="s">
        <v>527</v>
      </c>
      <c r="BC1" t="s">
        <v>527</v>
      </c>
      <c r="BD1" t="s">
        <v>527</v>
      </c>
      <c r="BE1" t="s">
        <v>527</v>
      </c>
      <c r="BF1" t="s">
        <v>527</v>
      </c>
      <c r="BG1" t="s">
        <v>527</v>
      </c>
      <c r="BH1" t="s">
        <v>527</v>
      </c>
      <c r="BI1" t="s">
        <v>528</v>
      </c>
      <c r="BJ1" t="s">
        <v>528</v>
      </c>
      <c r="BK1" t="s">
        <v>529</v>
      </c>
      <c r="BL1" t="s">
        <v>530</v>
      </c>
      <c r="BM1" t="s">
        <v>530</v>
      </c>
      <c r="BN1" t="s">
        <v>531</v>
      </c>
      <c r="BO1" t="s">
        <v>531</v>
      </c>
      <c r="BP1" t="s">
        <v>532</v>
      </c>
      <c r="BQ1" t="s">
        <v>532</v>
      </c>
    </row>
    <row r="2" spans="1:6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44762</v>
      </c>
      <c r="W2" s="30" t="s">
        <v>153</v>
      </c>
      <c r="X2" t="s">
        <v>153</v>
      </c>
      <c r="Y2" t="s">
        <v>153</v>
      </c>
      <c r="Z2" t="s">
        <v>246</v>
      </c>
      <c r="AA2" t="s">
        <v>246</v>
      </c>
      <c r="AB2" t="s">
        <v>152</v>
      </c>
      <c r="AC2" t="s">
        <v>149</v>
      </c>
      <c r="AD2" t="s">
        <v>149</v>
      </c>
      <c r="AE2" t="s">
        <v>149</v>
      </c>
      <c r="AF2" t="s">
        <v>149</v>
      </c>
      <c r="AG2" t="s">
        <v>150</v>
      </c>
      <c r="AH2" t="s">
        <v>150</v>
      </c>
      <c r="AI2" t="s">
        <v>150</v>
      </c>
      <c r="AJ2" t="s">
        <v>152</v>
      </c>
      <c r="AK2" t="s">
        <v>389</v>
      </c>
      <c r="AL2" t="s">
        <v>149</v>
      </c>
      <c r="AM2" t="s">
        <v>153</v>
      </c>
      <c r="AN2" t="s">
        <v>149</v>
      </c>
      <c r="AO2" t="s">
        <v>150</v>
      </c>
      <c r="AP2" t="s">
        <v>150</v>
      </c>
      <c r="AQ2" t="s">
        <v>149</v>
      </c>
      <c r="AR2" t="s">
        <v>150</v>
      </c>
      <c r="AS2" t="s">
        <v>150</v>
      </c>
      <c r="AT2" t="s">
        <v>150</v>
      </c>
      <c r="AU2" t="s">
        <v>150</v>
      </c>
      <c r="AV2" t="s">
        <v>153</v>
      </c>
      <c r="AW2" t="s">
        <v>153</v>
      </c>
      <c r="AX2" t="s">
        <v>404</v>
      </c>
      <c r="AY2" t="s">
        <v>149</v>
      </c>
      <c r="AZ2" t="s">
        <v>240</v>
      </c>
      <c r="BA2" t="s">
        <v>283</v>
      </c>
      <c r="BB2" t="s">
        <v>281</v>
      </c>
      <c r="BC2" t="s">
        <v>282</v>
      </c>
      <c r="BD2" t="s">
        <v>232</v>
      </c>
      <c r="BE2" t="s">
        <v>268</v>
      </c>
      <c r="BF2" t="s">
        <v>270</v>
      </c>
      <c r="BG2" t="s">
        <v>237</v>
      </c>
      <c r="BH2" t="s">
        <v>269</v>
      </c>
      <c r="BI2" t="s">
        <v>390</v>
      </c>
      <c r="BJ2" t="s">
        <v>390</v>
      </c>
      <c r="BK2" t="s">
        <v>153</v>
      </c>
      <c r="BL2" t="s">
        <v>149</v>
      </c>
      <c r="BM2" t="s">
        <v>149</v>
      </c>
      <c r="BN2" t="s">
        <v>149</v>
      </c>
      <c r="BO2" t="s">
        <v>149</v>
      </c>
      <c r="BP2" t="s">
        <v>149</v>
      </c>
      <c r="BQ2" t="s">
        <v>150</v>
      </c>
    </row>
    <row r="3" spans="1:69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689.06999999999994</v>
      </c>
      <c r="I3" s="95">
        <v>351.37</v>
      </c>
      <c r="J3" s="95">
        <v>391.19000000000005</v>
      </c>
      <c r="K3" s="95">
        <v>0.97</v>
      </c>
      <c r="L3" s="95">
        <v>1.45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41.56</v>
      </c>
      <c r="X3">
        <v>2.9</v>
      </c>
      <c r="Y3">
        <v>13.05</v>
      </c>
      <c r="Z3">
        <v>8.16</v>
      </c>
      <c r="AA3">
        <v>28.53</v>
      </c>
      <c r="AB3">
        <v>0.97</v>
      </c>
      <c r="AC3">
        <v>29</v>
      </c>
      <c r="AD3">
        <v>75.03</v>
      </c>
      <c r="AE3">
        <v>152.22</v>
      </c>
      <c r="AF3">
        <v>55.46</v>
      </c>
      <c r="AG3">
        <v>18.489999999999998</v>
      </c>
      <c r="AH3">
        <v>25.01</v>
      </c>
      <c r="AI3">
        <v>54.37</v>
      </c>
      <c r="AJ3">
        <v>0</v>
      </c>
      <c r="AK3">
        <v>0.63</v>
      </c>
      <c r="AL3">
        <v>49.77</v>
      </c>
      <c r="AM3">
        <v>81.19</v>
      </c>
      <c r="AN3">
        <v>21.75</v>
      </c>
      <c r="AO3">
        <v>14.5</v>
      </c>
      <c r="AP3">
        <v>14.5</v>
      </c>
      <c r="AQ3">
        <v>27.5</v>
      </c>
      <c r="AR3">
        <v>37.96</v>
      </c>
      <c r="AS3">
        <v>21.81</v>
      </c>
      <c r="AT3">
        <v>67.25</v>
      </c>
      <c r="AU3">
        <v>96.65</v>
      </c>
      <c r="AV3">
        <v>190.99</v>
      </c>
      <c r="AW3">
        <v>36.729999999999997</v>
      </c>
      <c r="AX3">
        <v>1.45</v>
      </c>
      <c r="AY3">
        <v>49.77</v>
      </c>
      <c r="AZ3">
        <v>0.77</v>
      </c>
      <c r="BA3">
        <v>0.41</v>
      </c>
      <c r="BB3">
        <v>0.52</v>
      </c>
      <c r="BC3">
        <v>0.97</v>
      </c>
      <c r="BD3">
        <v>0.83</v>
      </c>
      <c r="BE3">
        <v>1.01</v>
      </c>
      <c r="BF3">
        <v>0.85</v>
      </c>
      <c r="BG3">
        <v>0.61</v>
      </c>
      <c r="BH3">
        <v>0.61</v>
      </c>
      <c r="BI3">
        <v>2.9</v>
      </c>
      <c r="BJ3">
        <v>0</v>
      </c>
      <c r="BK3">
        <v>24.16</v>
      </c>
      <c r="BL3">
        <v>60.41</v>
      </c>
      <c r="BM3">
        <v>22.79</v>
      </c>
      <c r="BN3">
        <v>75.010000000000005</v>
      </c>
      <c r="BO3">
        <v>25</v>
      </c>
      <c r="BP3">
        <v>0</v>
      </c>
      <c r="BQ3">
        <v>0</v>
      </c>
    </row>
    <row r="4" spans="1:69">
      <c r="A4" t="s">
        <v>240</v>
      </c>
      <c r="B4" t="s">
        <v>232</v>
      </c>
      <c r="C4" t="s">
        <v>234</v>
      </c>
      <c r="G4" t="s">
        <v>46</v>
      </c>
      <c r="H4" s="115">
        <v>689.06999999999994</v>
      </c>
      <c r="I4" s="88">
        <v>351.37</v>
      </c>
      <c r="J4" s="88">
        <v>391.19000000000005</v>
      </c>
      <c r="K4" s="88">
        <v>0.97</v>
      </c>
      <c r="L4" s="88">
        <v>1.45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41.56</v>
      </c>
      <c r="X4">
        <v>2.9</v>
      </c>
      <c r="Y4">
        <v>13.05</v>
      </c>
      <c r="Z4">
        <v>8.16</v>
      </c>
      <c r="AA4">
        <v>28.53</v>
      </c>
      <c r="AB4">
        <v>0.97</v>
      </c>
      <c r="AC4">
        <v>29</v>
      </c>
      <c r="AD4">
        <v>75.03</v>
      </c>
      <c r="AE4">
        <v>152.22</v>
      </c>
      <c r="AF4">
        <v>55.46</v>
      </c>
      <c r="AG4">
        <v>18.489999999999998</v>
      </c>
      <c r="AH4">
        <v>25.01</v>
      </c>
      <c r="AI4">
        <v>54.37</v>
      </c>
      <c r="AJ4">
        <v>0</v>
      </c>
      <c r="AK4">
        <v>0.63</v>
      </c>
      <c r="AL4">
        <v>49.77</v>
      </c>
      <c r="AM4">
        <v>81.19</v>
      </c>
      <c r="AN4">
        <v>21.75</v>
      </c>
      <c r="AO4">
        <v>14.5</v>
      </c>
      <c r="AP4">
        <v>14.5</v>
      </c>
      <c r="AQ4">
        <v>27.5</v>
      </c>
      <c r="AR4">
        <v>37.96</v>
      </c>
      <c r="AS4">
        <v>21.81</v>
      </c>
      <c r="AT4">
        <v>67.25</v>
      </c>
      <c r="AU4">
        <v>96.65</v>
      </c>
      <c r="AV4">
        <v>190.99</v>
      </c>
      <c r="AW4">
        <v>36.729999999999997</v>
      </c>
      <c r="AX4">
        <v>1.45</v>
      </c>
      <c r="AY4">
        <v>49.77</v>
      </c>
      <c r="AZ4">
        <v>0.77</v>
      </c>
      <c r="BA4">
        <v>0.41</v>
      </c>
      <c r="BB4">
        <v>0.52</v>
      </c>
      <c r="BC4">
        <v>0.97</v>
      </c>
      <c r="BD4">
        <v>0.83</v>
      </c>
      <c r="BE4">
        <v>1.01</v>
      </c>
      <c r="BF4">
        <v>0.85</v>
      </c>
      <c r="BG4">
        <v>0.61</v>
      </c>
      <c r="BH4">
        <v>0.61</v>
      </c>
      <c r="BI4">
        <v>2.9</v>
      </c>
      <c r="BJ4">
        <v>0</v>
      </c>
      <c r="BK4">
        <v>24.16</v>
      </c>
      <c r="BL4">
        <v>60.41</v>
      </c>
      <c r="BM4">
        <v>22.79</v>
      </c>
      <c r="BN4">
        <v>75.010000000000005</v>
      </c>
      <c r="BO4">
        <v>25</v>
      </c>
      <c r="BP4">
        <v>0</v>
      </c>
      <c r="BQ4">
        <v>0</v>
      </c>
    </row>
    <row r="5" spans="1:69">
      <c r="A5" t="s">
        <v>241</v>
      </c>
      <c r="B5" t="s">
        <v>233</v>
      </c>
      <c r="C5" t="s">
        <v>235</v>
      </c>
      <c r="G5" t="s">
        <v>47</v>
      </c>
      <c r="H5" s="115">
        <v>689.06999999999994</v>
      </c>
      <c r="I5" s="88">
        <v>351.37</v>
      </c>
      <c r="J5" s="88">
        <v>391.19000000000005</v>
      </c>
      <c r="K5" s="88">
        <v>0.97</v>
      </c>
      <c r="L5" s="88">
        <v>1.45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41.56</v>
      </c>
      <c r="X5">
        <v>2.9</v>
      </c>
      <c r="Y5">
        <v>13.05</v>
      </c>
      <c r="Z5">
        <v>8.16</v>
      </c>
      <c r="AA5">
        <v>28.53</v>
      </c>
      <c r="AB5">
        <v>0.97</v>
      </c>
      <c r="AC5">
        <v>29</v>
      </c>
      <c r="AD5">
        <v>75.03</v>
      </c>
      <c r="AE5">
        <v>152.22</v>
      </c>
      <c r="AF5">
        <v>55.46</v>
      </c>
      <c r="AG5">
        <v>18.489999999999998</v>
      </c>
      <c r="AH5">
        <v>25.01</v>
      </c>
      <c r="AI5">
        <v>54.37</v>
      </c>
      <c r="AJ5">
        <v>0</v>
      </c>
      <c r="AK5">
        <v>0.63</v>
      </c>
      <c r="AL5">
        <v>49.77</v>
      </c>
      <c r="AM5">
        <v>81.19</v>
      </c>
      <c r="AN5">
        <v>21.75</v>
      </c>
      <c r="AO5">
        <v>14.5</v>
      </c>
      <c r="AP5">
        <v>14.5</v>
      </c>
      <c r="AQ5">
        <v>27.5</v>
      </c>
      <c r="AR5">
        <v>37.96</v>
      </c>
      <c r="AS5">
        <v>21.81</v>
      </c>
      <c r="AT5">
        <v>67.25</v>
      </c>
      <c r="AU5">
        <v>96.65</v>
      </c>
      <c r="AV5">
        <v>190.99</v>
      </c>
      <c r="AW5">
        <v>36.729999999999997</v>
      </c>
      <c r="AX5">
        <v>1.45</v>
      </c>
      <c r="AY5">
        <v>49.77</v>
      </c>
      <c r="AZ5">
        <v>0.77</v>
      </c>
      <c r="BA5">
        <v>0.41</v>
      </c>
      <c r="BB5">
        <v>0.52</v>
      </c>
      <c r="BC5">
        <v>0.97</v>
      </c>
      <c r="BD5">
        <v>0.83</v>
      </c>
      <c r="BE5">
        <v>1.01</v>
      </c>
      <c r="BF5">
        <v>0.85</v>
      </c>
      <c r="BG5">
        <v>0.61</v>
      </c>
      <c r="BH5">
        <v>0.61</v>
      </c>
      <c r="BI5">
        <v>2.9</v>
      </c>
      <c r="BJ5">
        <v>0</v>
      </c>
      <c r="BK5">
        <v>24.16</v>
      </c>
      <c r="BL5">
        <v>60.41</v>
      </c>
      <c r="BM5">
        <v>22.79</v>
      </c>
      <c r="BN5">
        <v>75.010000000000005</v>
      </c>
      <c r="BO5">
        <v>25</v>
      </c>
      <c r="BP5">
        <v>0</v>
      </c>
      <c r="BQ5">
        <v>0</v>
      </c>
    </row>
    <row r="6" spans="1:69">
      <c r="A6" t="s">
        <v>242</v>
      </c>
      <c r="B6" t="s">
        <v>264</v>
      </c>
      <c r="C6" t="s">
        <v>236</v>
      </c>
      <c r="G6" t="s">
        <v>48</v>
      </c>
      <c r="H6" s="115">
        <v>689.06999999999994</v>
      </c>
      <c r="I6" s="88">
        <v>351.37</v>
      </c>
      <c r="J6" s="88">
        <v>391.19000000000005</v>
      </c>
      <c r="K6" s="88">
        <v>0.97</v>
      </c>
      <c r="L6" s="88">
        <v>1.45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41.56</v>
      </c>
      <c r="X6">
        <v>2.9</v>
      </c>
      <c r="Y6">
        <v>13.05</v>
      </c>
      <c r="Z6">
        <v>8.16</v>
      </c>
      <c r="AA6">
        <v>28.53</v>
      </c>
      <c r="AB6">
        <v>0.97</v>
      </c>
      <c r="AC6">
        <v>29</v>
      </c>
      <c r="AD6">
        <v>75.03</v>
      </c>
      <c r="AE6">
        <v>152.22</v>
      </c>
      <c r="AF6">
        <v>55.46</v>
      </c>
      <c r="AG6">
        <v>18.489999999999998</v>
      </c>
      <c r="AH6">
        <v>25.01</v>
      </c>
      <c r="AI6">
        <v>54.37</v>
      </c>
      <c r="AJ6">
        <v>0</v>
      </c>
      <c r="AK6">
        <v>0.63</v>
      </c>
      <c r="AL6">
        <v>49.77</v>
      </c>
      <c r="AM6">
        <v>81.19</v>
      </c>
      <c r="AN6">
        <v>21.75</v>
      </c>
      <c r="AO6">
        <v>14.5</v>
      </c>
      <c r="AP6">
        <v>14.5</v>
      </c>
      <c r="AQ6">
        <v>27.5</v>
      </c>
      <c r="AR6">
        <v>37.96</v>
      </c>
      <c r="AS6">
        <v>21.81</v>
      </c>
      <c r="AT6">
        <v>67.25</v>
      </c>
      <c r="AU6">
        <v>96.65</v>
      </c>
      <c r="AV6">
        <v>190.99</v>
      </c>
      <c r="AW6">
        <v>36.729999999999997</v>
      </c>
      <c r="AX6">
        <v>1.45</v>
      </c>
      <c r="AY6">
        <v>49.77</v>
      </c>
      <c r="AZ6">
        <v>0.77</v>
      </c>
      <c r="BA6">
        <v>0.41</v>
      </c>
      <c r="BB6">
        <v>0.52</v>
      </c>
      <c r="BC6">
        <v>0.97</v>
      </c>
      <c r="BD6">
        <v>0.83</v>
      </c>
      <c r="BE6">
        <v>1.01</v>
      </c>
      <c r="BF6">
        <v>0.85</v>
      </c>
      <c r="BG6">
        <v>0.61</v>
      </c>
      <c r="BH6">
        <v>0.61</v>
      </c>
      <c r="BI6">
        <v>2.9</v>
      </c>
      <c r="BJ6">
        <v>0</v>
      </c>
      <c r="BK6">
        <v>24.16</v>
      </c>
      <c r="BL6">
        <v>60.41</v>
      </c>
      <c r="BM6">
        <v>22.79</v>
      </c>
      <c r="BN6">
        <v>75.010000000000005</v>
      </c>
      <c r="BO6">
        <v>25</v>
      </c>
      <c r="BP6">
        <v>0</v>
      </c>
      <c r="BQ6">
        <v>0</v>
      </c>
    </row>
    <row r="7" spans="1:69">
      <c r="A7" t="s">
        <v>243</v>
      </c>
      <c r="B7" t="s">
        <v>298</v>
      </c>
      <c r="C7" t="s">
        <v>265</v>
      </c>
      <c r="G7" t="s">
        <v>49</v>
      </c>
      <c r="H7" s="115">
        <v>688.79999999999984</v>
      </c>
      <c r="I7" s="88">
        <v>351.37</v>
      </c>
      <c r="J7" s="88">
        <v>391.19000000000005</v>
      </c>
      <c r="K7" s="88">
        <v>0.97</v>
      </c>
      <c r="L7" s="88">
        <v>1.45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41.56</v>
      </c>
      <c r="X7">
        <v>2.9</v>
      </c>
      <c r="Y7">
        <v>13.05</v>
      </c>
      <c r="Z7">
        <v>8.16</v>
      </c>
      <c r="AA7">
        <v>28.53</v>
      </c>
      <c r="AB7">
        <v>0.97</v>
      </c>
      <c r="AC7">
        <v>29</v>
      </c>
      <c r="AD7">
        <v>75.03</v>
      </c>
      <c r="AE7">
        <v>152.22</v>
      </c>
      <c r="AF7">
        <v>55.46</v>
      </c>
      <c r="AG7">
        <v>18.489999999999998</v>
      </c>
      <c r="AH7">
        <v>25.01</v>
      </c>
      <c r="AI7">
        <v>54.37</v>
      </c>
      <c r="AJ7">
        <v>0</v>
      </c>
      <c r="AK7">
        <v>0.57999999999999996</v>
      </c>
      <c r="AL7">
        <v>49.77</v>
      </c>
      <c r="AM7">
        <v>81.19</v>
      </c>
      <c r="AN7">
        <v>21.75</v>
      </c>
      <c r="AO7">
        <v>14.5</v>
      </c>
      <c r="AP7">
        <v>14.5</v>
      </c>
      <c r="AQ7">
        <v>27.5</v>
      </c>
      <c r="AR7">
        <v>37.96</v>
      </c>
      <c r="AS7">
        <v>21.81</v>
      </c>
      <c r="AT7">
        <v>67.25</v>
      </c>
      <c r="AU7">
        <v>96.65</v>
      </c>
      <c r="AV7">
        <v>190.99</v>
      </c>
      <c r="AW7">
        <v>36.729999999999997</v>
      </c>
      <c r="AX7">
        <v>1.45</v>
      </c>
      <c r="AY7">
        <v>49.77</v>
      </c>
      <c r="AZ7">
        <v>0.77</v>
      </c>
      <c r="BA7">
        <v>0.41</v>
      </c>
      <c r="BB7">
        <v>0.52</v>
      </c>
      <c r="BC7">
        <v>0.97</v>
      </c>
      <c r="BD7">
        <v>0.83</v>
      </c>
      <c r="BE7">
        <v>1.01</v>
      </c>
      <c r="BF7">
        <v>0.85</v>
      </c>
      <c r="BG7">
        <v>0.61</v>
      </c>
      <c r="BH7">
        <v>0.39</v>
      </c>
      <c r="BI7">
        <v>2.9</v>
      </c>
      <c r="BJ7">
        <v>0</v>
      </c>
      <c r="BK7">
        <v>24.16</v>
      </c>
      <c r="BL7">
        <v>60.41</v>
      </c>
      <c r="BM7">
        <v>22.79</v>
      </c>
      <c r="BN7">
        <v>75.010000000000005</v>
      </c>
      <c r="BO7">
        <v>25</v>
      </c>
      <c r="BP7">
        <v>0</v>
      </c>
      <c r="BQ7">
        <v>0</v>
      </c>
    </row>
    <row r="8" spans="1:69">
      <c r="A8" t="s">
        <v>244</v>
      </c>
      <c r="B8" t="s">
        <v>340</v>
      </c>
      <c r="C8" t="s">
        <v>237</v>
      </c>
      <c r="G8" t="s">
        <v>50</v>
      </c>
      <c r="H8" s="115">
        <v>688.79999999999984</v>
      </c>
      <c r="I8" s="88">
        <v>351.37</v>
      </c>
      <c r="J8" s="88">
        <v>391.19000000000005</v>
      </c>
      <c r="K8" s="88">
        <v>0.97</v>
      </c>
      <c r="L8" s="88">
        <v>1.45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41.56</v>
      </c>
      <c r="X8">
        <v>2.9</v>
      </c>
      <c r="Y8">
        <v>13.05</v>
      </c>
      <c r="Z8">
        <v>8.16</v>
      </c>
      <c r="AA8">
        <v>28.53</v>
      </c>
      <c r="AB8">
        <v>0.97</v>
      </c>
      <c r="AC8">
        <v>29</v>
      </c>
      <c r="AD8">
        <v>75.03</v>
      </c>
      <c r="AE8">
        <v>152.22</v>
      </c>
      <c r="AF8">
        <v>55.46</v>
      </c>
      <c r="AG8">
        <v>18.489999999999998</v>
      </c>
      <c r="AH8">
        <v>25.01</v>
      </c>
      <c r="AI8">
        <v>54.37</v>
      </c>
      <c r="AJ8">
        <v>0</v>
      </c>
      <c r="AK8">
        <v>0.57999999999999996</v>
      </c>
      <c r="AL8">
        <v>49.77</v>
      </c>
      <c r="AM8">
        <v>81.19</v>
      </c>
      <c r="AN8">
        <v>21.75</v>
      </c>
      <c r="AO8">
        <v>14.5</v>
      </c>
      <c r="AP8">
        <v>14.5</v>
      </c>
      <c r="AQ8">
        <v>27.5</v>
      </c>
      <c r="AR8">
        <v>37.96</v>
      </c>
      <c r="AS8">
        <v>21.81</v>
      </c>
      <c r="AT8">
        <v>67.25</v>
      </c>
      <c r="AU8">
        <v>96.65</v>
      </c>
      <c r="AV8">
        <v>190.99</v>
      </c>
      <c r="AW8">
        <v>36.729999999999997</v>
      </c>
      <c r="AX8">
        <v>1.45</v>
      </c>
      <c r="AY8">
        <v>49.77</v>
      </c>
      <c r="AZ8">
        <v>0.77</v>
      </c>
      <c r="BA8">
        <v>0.41</v>
      </c>
      <c r="BB8">
        <v>0.52</v>
      </c>
      <c r="BC8">
        <v>0.97</v>
      </c>
      <c r="BD8">
        <v>0.83</v>
      </c>
      <c r="BE8">
        <v>1.01</v>
      </c>
      <c r="BF8">
        <v>0.85</v>
      </c>
      <c r="BG8">
        <v>0.61</v>
      </c>
      <c r="BH8">
        <v>0.39</v>
      </c>
      <c r="BI8">
        <v>2.9</v>
      </c>
      <c r="BJ8">
        <v>0</v>
      </c>
      <c r="BK8">
        <v>24.16</v>
      </c>
      <c r="BL8">
        <v>60.41</v>
      </c>
      <c r="BM8">
        <v>22.79</v>
      </c>
      <c r="BN8">
        <v>75.010000000000005</v>
      </c>
      <c r="BO8">
        <v>25</v>
      </c>
      <c r="BP8">
        <v>0</v>
      </c>
      <c r="BQ8">
        <v>0</v>
      </c>
    </row>
    <row r="9" spans="1:69">
      <c r="A9" t="s">
        <v>245</v>
      </c>
      <c r="B9" t="s">
        <v>360</v>
      </c>
      <c r="C9" t="s">
        <v>238</v>
      </c>
      <c r="G9" t="s">
        <v>51</v>
      </c>
      <c r="H9" s="115">
        <v>688.79999999999984</v>
      </c>
      <c r="I9" s="88">
        <v>351.37</v>
      </c>
      <c r="J9" s="88">
        <v>391.19000000000005</v>
      </c>
      <c r="K9" s="88">
        <v>0.97</v>
      </c>
      <c r="L9" s="88">
        <v>1.45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41.56</v>
      </c>
      <c r="X9">
        <v>2.9</v>
      </c>
      <c r="Y9">
        <v>13.05</v>
      </c>
      <c r="Z9">
        <v>8.16</v>
      </c>
      <c r="AA9">
        <v>28.53</v>
      </c>
      <c r="AB9">
        <v>0.97</v>
      </c>
      <c r="AC9">
        <v>29</v>
      </c>
      <c r="AD9">
        <v>75.03</v>
      </c>
      <c r="AE9">
        <v>152.22</v>
      </c>
      <c r="AF9">
        <v>55.46</v>
      </c>
      <c r="AG9">
        <v>18.489999999999998</v>
      </c>
      <c r="AH9">
        <v>25.01</v>
      </c>
      <c r="AI9">
        <v>54.37</v>
      </c>
      <c r="AJ9">
        <v>0</v>
      </c>
      <c r="AK9">
        <v>0.57999999999999996</v>
      </c>
      <c r="AL9">
        <v>49.77</v>
      </c>
      <c r="AM9">
        <v>81.19</v>
      </c>
      <c r="AN9">
        <v>21.75</v>
      </c>
      <c r="AO9">
        <v>14.5</v>
      </c>
      <c r="AP9">
        <v>14.5</v>
      </c>
      <c r="AQ9">
        <v>27.5</v>
      </c>
      <c r="AR9">
        <v>37.96</v>
      </c>
      <c r="AS9">
        <v>21.81</v>
      </c>
      <c r="AT9">
        <v>67.25</v>
      </c>
      <c r="AU9">
        <v>96.65</v>
      </c>
      <c r="AV9">
        <v>190.99</v>
      </c>
      <c r="AW9">
        <v>36.729999999999997</v>
      </c>
      <c r="AX9">
        <v>1.45</v>
      </c>
      <c r="AY9">
        <v>49.77</v>
      </c>
      <c r="AZ9">
        <v>0.77</v>
      </c>
      <c r="BA9">
        <v>0.41</v>
      </c>
      <c r="BB9">
        <v>0.52</v>
      </c>
      <c r="BC9">
        <v>0.97</v>
      </c>
      <c r="BD9">
        <v>0.83</v>
      </c>
      <c r="BE9">
        <v>1.01</v>
      </c>
      <c r="BF9">
        <v>0.85</v>
      </c>
      <c r="BG9">
        <v>0.61</v>
      </c>
      <c r="BH9">
        <v>0.39</v>
      </c>
      <c r="BI9">
        <v>2.9</v>
      </c>
      <c r="BJ9">
        <v>0</v>
      </c>
      <c r="BK9">
        <v>24.16</v>
      </c>
      <c r="BL9">
        <v>60.41</v>
      </c>
      <c r="BM9">
        <v>22.79</v>
      </c>
      <c r="BN9">
        <v>75.010000000000005</v>
      </c>
      <c r="BO9">
        <v>25</v>
      </c>
      <c r="BP9">
        <v>0</v>
      </c>
      <c r="BQ9">
        <v>0</v>
      </c>
    </row>
    <row r="10" spans="1:69">
      <c r="A10" t="s">
        <v>266</v>
      </c>
      <c r="C10" t="s">
        <v>239</v>
      </c>
      <c r="G10" t="s">
        <v>52</v>
      </c>
      <c r="H10" s="115">
        <v>688.79999999999984</v>
      </c>
      <c r="I10" s="88">
        <v>351.37</v>
      </c>
      <c r="J10" s="88">
        <v>391.19000000000005</v>
      </c>
      <c r="K10" s="88">
        <v>0.97</v>
      </c>
      <c r="L10" s="88">
        <v>1.45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41.56</v>
      </c>
      <c r="X10">
        <v>2.9</v>
      </c>
      <c r="Y10">
        <v>13.05</v>
      </c>
      <c r="Z10">
        <v>8.16</v>
      </c>
      <c r="AA10">
        <v>28.53</v>
      </c>
      <c r="AB10">
        <v>0.97</v>
      </c>
      <c r="AC10">
        <v>29</v>
      </c>
      <c r="AD10">
        <v>75.03</v>
      </c>
      <c r="AE10">
        <v>152.22</v>
      </c>
      <c r="AF10">
        <v>55.46</v>
      </c>
      <c r="AG10">
        <v>18.489999999999998</v>
      </c>
      <c r="AH10">
        <v>25.01</v>
      </c>
      <c r="AI10">
        <v>54.37</v>
      </c>
      <c r="AJ10">
        <v>0</v>
      </c>
      <c r="AK10">
        <v>0.57999999999999996</v>
      </c>
      <c r="AL10">
        <v>49.77</v>
      </c>
      <c r="AM10">
        <v>81.19</v>
      </c>
      <c r="AN10">
        <v>21.75</v>
      </c>
      <c r="AO10">
        <v>14.5</v>
      </c>
      <c r="AP10">
        <v>14.5</v>
      </c>
      <c r="AQ10">
        <v>27.5</v>
      </c>
      <c r="AR10">
        <v>37.96</v>
      </c>
      <c r="AS10">
        <v>21.81</v>
      </c>
      <c r="AT10">
        <v>67.25</v>
      </c>
      <c r="AU10">
        <v>96.65</v>
      </c>
      <c r="AV10">
        <v>190.99</v>
      </c>
      <c r="AW10">
        <v>36.729999999999997</v>
      </c>
      <c r="AX10">
        <v>1.45</v>
      </c>
      <c r="AY10">
        <v>49.77</v>
      </c>
      <c r="AZ10">
        <v>0.77</v>
      </c>
      <c r="BA10">
        <v>0.41</v>
      </c>
      <c r="BB10">
        <v>0.52</v>
      </c>
      <c r="BC10">
        <v>0.97</v>
      </c>
      <c r="BD10">
        <v>0.83</v>
      </c>
      <c r="BE10">
        <v>1.01</v>
      </c>
      <c r="BF10">
        <v>0.85</v>
      </c>
      <c r="BG10">
        <v>0.61</v>
      </c>
      <c r="BH10">
        <v>0.39</v>
      </c>
      <c r="BI10">
        <v>2.9</v>
      </c>
      <c r="BJ10">
        <v>0</v>
      </c>
      <c r="BK10">
        <v>24.16</v>
      </c>
      <c r="BL10">
        <v>60.41</v>
      </c>
      <c r="BM10">
        <v>22.79</v>
      </c>
      <c r="BN10">
        <v>75.010000000000005</v>
      </c>
      <c r="BO10">
        <v>25</v>
      </c>
      <c r="BP10">
        <v>0</v>
      </c>
      <c r="BQ10">
        <v>0</v>
      </c>
    </row>
    <row r="11" spans="1:69">
      <c r="A11" t="s">
        <v>246</v>
      </c>
      <c r="C11" t="s">
        <v>341</v>
      </c>
      <c r="G11" t="s">
        <v>53</v>
      </c>
      <c r="H11" s="115">
        <v>689.01999999999987</v>
      </c>
      <c r="I11" s="88">
        <v>351.37</v>
      </c>
      <c r="J11" s="88">
        <v>391.19000000000005</v>
      </c>
      <c r="K11" s="88">
        <v>0.97</v>
      </c>
      <c r="L11" s="88">
        <v>1.45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41.56</v>
      </c>
      <c r="X11">
        <v>2.9</v>
      </c>
      <c r="Y11">
        <v>13.05</v>
      </c>
      <c r="Z11">
        <v>8.16</v>
      </c>
      <c r="AA11">
        <v>28.53</v>
      </c>
      <c r="AB11">
        <v>0.97</v>
      </c>
      <c r="AC11">
        <v>29</v>
      </c>
      <c r="AD11">
        <v>75.03</v>
      </c>
      <c r="AE11">
        <v>152.22</v>
      </c>
      <c r="AF11">
        <v>55.46</v>
      </c>
      <c r="AG11">
        <v>18.489999999999998</v>
      </c>
      <c r="AH11">
        <v>25.01</v>
      </c>
      <c r="AI11">
        <v>54.37</v>
      </c>
      <c r="AJ11">
        <v>0</v>
      </c>
      <c r="AK11">
        <v>0.57999999999999996</v>
      </c>
      <c r="AL11">
        <v>49.77</v>
      </c>
      <c r="AM11">
        <v>81.19</v>
      </c>
      <c r="AN11">
        <v>21.75</v>
      </c>
      <c r="AO11">
        <v>14.5</v>
      </c>
      <c r="AP11">
        <v>14.5</v>
      </c>
      <c r="AQ11">
        <v>27.5</v>
      </c>
      <c r="AR11">
        <v>37.96</v>
      </c>
      <c r="AS11">
        <v>21.81</v>
      </c>
      <c r="AT11">
        <v>67.25</v>
      </c>
      <c r="AU11">
        <v>96.65</v>
      </c>
      <c r="AV11">
        <v>190.99</v>
      </c>
      <c r="AW11">
        <v>36.729999999999997</v>
      </c>
      <c r="AX11">
        <v>1.45</v>
      </c>
      <c r="AY11">
        <v>49.77</v>
      </c>
      <c r="AZ11">
        <v>0.77</v>
      </c>
      <c r="BA11">
        <v>0.41</v>
      </c>
      <c r="BB11">
        <v>0.52</v>
      </c>
      <c r="BC11">
        <v>0.97</v>
      </c>
      <c r="BD11">
        <v>0.83</v>
      </c>
      <c r="BE11">
        <v>1.01</v>
      </c>
      <c r="BF11">
        <v>0.85</v>
      </c>
      <c r="BG11">
        <v>0.61</v>
      </c>
      <c r="BH11">
        <v>0.61</v>
      </c>
      <c r="BI11">
        <v>2.9</v>
      </c>
      <c r="BJ11">
        <v>0</v>
      </c>
      <c r="BK11">
        <v>24.16</v>
      </c>
      <c r="BL11">
        <v>60.41</v>
      </c>
      <c r="BM11">
        <v>22.79</v>
      </c>
      <c r="BN11">
        <v>75.010000000000005</v>
      </c>
      <c r="BO11">
        <v>25</v>
      </c>
      <c r="BP11">
        <v>0</v>
      </c>
      <c r="BQ11">
        <v>0</v>
      </c>
    </row>
    <row r="12" spans="1:69">
      <c r="A12" t="s">
        <v>247</v>
      </c>
      <c r="C12" t="s">
        <v>361</v>
      </c>
      <c r="G12" t="s">
        <v>54</v>
      </c>
      <c r="H12" s="115">
        <v>689.01999999999987</v>
      </c>
      <c r="I12" s="88">
        <v>351.37</v>
      </c>
      <c r="J12" s="88">
        <v>391.19000000000005</v>
      </c>
      <c r="K12" s="88">
        <v>0.97</v>
      </c>
      <c r="L12" s="88">
        <v>1.45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41.56</v>
      </c>
      <c r="X12">
        <v>2.9</v>
      </c>
      <c r="Y12">
        <v>13.05</v>
      </c>
      <c r="Z12">
        <v>8.16</v>
      </c>
      <c r="AA12">
        <v>28.53</v>
      </c>
      <c r="AB12">
        <v>0.97</v>
      </c>
      <c r="AC12">
        <v>29</v>
      </c>
      <c r="AD12">
        <v>75.03</v>
      </c>
      <c r="AE12">
        <v>152.22</v>
      </c>
      <c r="AF12">
        <v>55.46</v>
      </c>
      <c r="AG12">
        <v>18.489999999999998</v>
      </c>
      <c r="AH12">
        <v>25.01</v>
      </c>
      <c r="AI12">
        <v>54.37</v>
      </c>
      <c r="AJ12">
        <v>0</v>
      </c>
      <c r="AK12">
        <v>0.57999999999999996</v>
      </c>
      <c r="AL12">
        <v>49.77</v>
      </c>
      <c r="AM12">
        <v>81.19</v>
      </c>
      <c r="AN12">
        <v>21.75</v>
      </c>
      <c r="AO12">
        <v>14.5</v>
      </c>
      <c r="AP12">
        <v>14.5</v>
      </c>
      <c r="AQ12">
        <v>27.5</v>
      </c>
      <c r="AR12">
        <v>37.96</v>
      </c>
      <c r="AS12">
        <v>21.81</v>
      </c>
      <c r="AT12">
        <v>67.25</v>
      </c>
      <c r="AU12">
        <v>96.65</v>
      </c>
      <c r="AV12">
        <v>190.99</v>
      </c>
      <c r="AW12">
        <v>36.729999999999997</v>
      </c>
      <c r="AX12">
        <v>1.45</v>
      </c>
      <c r="AY12">
        <v>49.77</v>
      </c>
      <c r="AZ12">
        <v>0.77</v>
      </c>
      <c r="BA12">
        <v>0.41</v>
      </c>
      <c r="BB12">
        <v>0.52</v>
      </c>
      <c r="BC12">
        <v>0.97</v>
      </c>
      <c r="BD12">
        <v>0.83</v>
      </c>
      <c r="BE12">
        <v>1.01</v>
      </c>
      <c r="BF12">
        <v>0.85</v>
      </c>
      <c r="BG12">
        <v>0.61</v>
      </c>
      <c r="BH12">
        <v>0.61</v>
      </c>
      <c r="BI12">
        <v>2.9</v>
      </c>
      <c r="BJ12">
        <v>0</v>
      </c>
      <c r="BK12">
        <v>24.16</v>
      </c>
      <c r="BL12">
        <v>60.41</v>
      </c>
      <c r="BM12">
        <v>22.79</v>
      </c>
      <c r="BN12">
        <v>75.010000000000005</v>
      </c>
      <c r="BO12">
        <v>25</v>
      </c>
      <c r="BP12">
        <v>0</v>
      </c>
      <c r="BQ12">
        <v>0</v>
      </c>
    </row>
    <row r="13" spans="1:69">
      <c r="A13" t="s">
        <v>248</v>
      </c>
      <c r="G13" t="s">
        <v>55</v>
      </c>
      <c r="H13" s="115">
        <v>689.01999999999987</v>
      </c>
      <c r="I13" s="88">
        <v>351.37</v>
      </c>
      <c r="J13" s="88">
        <v>391.19000000000005</v>
      </c>
      <c r="K13" s="88">
        <v>0.97</v>
      </c>
      <c r="L13" s="88">
        <v>1.45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41.56</v>
      </c>
      <c r="X13">
        <v>2.9</v>
      </c>
      <c r="Y13">
        <v>13.05</v>
      </c>
      <c r="Z13">
        <v>8.16</v>
      </c>
      <c r="AA13">
        <v>28.53</v>
      </c>
      <c r="AB13">
        <v>0.97</v>
      </c>
      <c r="AC13">
        <v>29</v>
      </c>
      <c r="AD13">
        <v>75.03</v>
      </c>
      <c r="AE13">
        <v>152.22</v>
      </c>
      <c r="AF13">
        <v>55.46</v>
      </c>
      <c r="AG13">
        <v>18.489999999999998</v>
      </c>
      <c r="AH13">
        <v>25.01</v>
      </c>
      <c r="AI13">
        <v>54.37</v>
      </c>
      <c r="AJ13">
        <v>0</v>
      </c>
      <c r="AK13">
        <v>0.57999999999999996</v>
      </c>
      <c r="AL13">
        <v>49.77</v>
      </c>
      <c r="AM13">
        <v>81.19</v>
      </c>
      <c r="AN13">
        <v>21.75</v>
      </c>
      <c r="AO13">
        <v>14.5</v>
      </c>
      <c r="AP13">
        <v>14.5</v>
      </c>
      <c r="AQ13">
        <v>27.5</v>
      </c>
      <c r="AR13">
        <v>37.96</v>
      </c>
      <c r="AS13">
        <v>21.81</v>
      </c>
      <c r="AT13">
        <v>67.25</v>
      </c>
      <c r="AU13">
        <v>96.65</v>
      </c>
      <c r="AV13">
        <v>190.99</v>
      </c>
      <c r="AW13">
        <v>36.729999999999997</v>
      </c>
      <c r="AX13">
        <v>1.45</v>
      </c>
      <c r="AY13">
        <v>49.77</v>
      </c>
      <c r="AZ13">
        <v>0.77</v>
      </c>
      <c r="BA13">
        <v>0.41</v>
      </c>
      <c r="BB13">
        <v>0.52</v>
      </c>
      <c r="BC13">
        <v>0.97</v>
      </c>
      <c r="BD13">
        <v>0.83</v>
      </c>
      <c r="BE13">
        <v>1.01</v>
      </c>
      <c r="BF13">
        <v>0.85</v>
      </c>
      <c r="BG13">
        <v>0.61</v>
      </c>
      <c r="BH13">
        <v>0.61</v>
      </c>
      <c r="BI13">
        <v>2.9</v>
      </c>
      <c r="BJ13">
        <v>0</v>
      </c>
      <c r="BK13">
        <v>24.16</v>
      </c>
      <c r="BL13">
        <v>60.41</v>
      </c>
      <c r="BM13">
        <v>22.79</v>
      </c>
      <c r="BN13">
        <v>75.010000000000005</v>
      </c>
      <c r="BO13">
        <v>25</v>
      </c>
      <c r="BP13">
        <v>0</v>
      </c>
      <c r="BQ13">
        <v>0</v>
      </c>
    </row>
    <row r="14" spans="1:69">
      <c r="A14" t="s">
        <v>249</v>
      </c>
      <c r="G14" t="s">
        <v>56</v>
      </c>
      <c r="H14" s="115">
        <v>689.01999999999987</v>
      </c>
      <c r="I14" s="88">
        <v>351.37</v>
      </c>
      <c r="J14" s="88">
        <v>391.19000000000005</v>
      </c>
      <c r="K14" s="88">
        <v>0.97</v>
      </c>
      <c r="L14" s="88">
        <v>1.45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41.56</v>
      </c>
      <c r="X14">
        <v>2.9</v>
      </c>
      <c r="Y14">
        <v>13.05</v>
      </c>
      <c r="Z14">
        <v>8.16</v>
      </c>
      <c r="AA14">
        <v>28.53</v>
      </c>
      <c r="AB14">
        <v>0.97</v>
      </c>
      <c r="AC14">
        <v>29</v>
      </c>
      <c r="AD14">
        <v>75.03</v>
      </c>
      <c r="AE14">
        <v>152.22</v>
      </c>
      <c r="AF14">
        <v>55.46</v>
      </c>
      <c r="AG14">
        <v>18.489999999999998</v>
      </c>
      <c r="AH14">
        <v>25.01</v>
      </c>
      <c r="AI14">
        <v>54.37</v>
      </c>
      <c r="AJ14">
        <v>0</v>
      </c>
      <c r="AK14">
        <v>0.57999999999999996</v>
      </c>
      <c r="AL14">
        <v>49.77</v>
      </c>
      <c r="AM14">
        <v>81.19</v>
      </c>
      <c r="AN14">
        <v>21.75</v>
      </c>
      <c r="AO14">
        <v>14.5</v>
      </c>
      <c r="AP14">
        <v>14.5</v>
      </c>
      <c r="AQ14">
        <v>27.5</v>
      </c>
      <c r="AR14">
        <v>37.96</v>
      </c>
      <c r="AS14">
        <v>21.81</v>
      </c>
      <c r="AT14">
        <v>67.25</v>
      </c>
      <c r="AU14">
        <v>96.65</v>
      </c>
      <c r="AV14">
        <v>190.99</v>
      </c>
      <c r="AW14">
        <v>36.729999999999997</v>
      </c>
      <c r="AX14">
        <v>1.45</v>
      </c>
      <c r="AY14">
        <v>49.77</v>
      </c>
      <c r="AZ14">
        <v>0.77</v>
      </c>
      <c r="BA14">
        <v>0.41</v>
      </c>
      <c r="BB14">
        <v>0.52</v>
      </c>
      <c r="BC14">
        <v>0.97</v>
      </c>
      <c r="BD14">
        <v>0.83</v>
      </c>
      <c r="BE14">
        <v>1.01</v>
      </c>
      <c r="BF14">
        <v>0.85</v>
      </c>
      <c r="BG14">
        <v>0.61</v>
      </c>
      <c r="BH14">
        <v>0.61</v>
      </c>
      <c r="BI14">
        <v>2.9</v>
      </c>
      <c r="BJ14">
        <v>0</v>
      </c>
      <c r="BK14">
        <v>24.16</v>
      </c>
      <c r="BL14">
        <v>60.41</v>
      </c>
      <c r="BM14">
        <v>22.79</v>
      </c>
      <c r="BN14">
        <v>75.010000000000005</v>
      </c>
      <c r="BO14">
        <v>25</v>
      </c>
      <c r="BP14">
        <v>0</v>
      </c>
      <c r="BQ14">
        <v>0</v>
      </c>
    </row>
    <row r="15" spans="1:69">
      <c r="A15" t="s">
        <v>250</v>
      </c>
      <c r="G15" t="s">
        <v>57</v>
      </c>
      <c r="H15" s="115">
        <v>688.79999999999984</v>
      </c>
      <c r="I15" s="88">
        <v>314.74</v>
      </c>
      <c r="J15" s="88">
        <v>391.19000000000005</v>
      </c>
      <c r="K15" s="88">
        <v>0.97</v>
      </c>
      <c r="L15" s="88">
        <v>1.45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41.56</v>
      </c>
      <c r="X15">
        <v>2.9</v>
      </c>
      <c r="Y15">
        <v>13.05</v>
      </c>
      <c r="Z15">
        <v>8.16</v>
      </c>
      <c r="AA15">
        <v>28.53</v>
      </c>
      <c r="AB15">
        <v>0.97</v>
      </c>
      <c r="AC15">
        <v>29</v>
      </c>
      <c r="AD15">
        <v>75.03</v>
      </c>
      <c r="AE15">
        <v>152.22</v>
      </c>
      <c r="AF15">
        <v>55.46</v>
      </c>
      <c r="AG15">
        <v>18.489999999999998</v>
      </c>
      <c r="AH15">
        <v>25.01</v>
      </c>
      <c r="AI15">
        <v>54.37</v>
      </c>
      <c r="AJ15">
        <v>0</v>
      </c>
      <c r="AK15">
        <v>0.57999999999999996</v>
      </c>
      <c r="AL15">
        <v>49.77</v>
      </c>
      <c r="AM15">
        <v>81.19</v>
      </c>
      <c r="AN15">
        <v>21.75</v>
      </c>
      <c r="AO15">
        <v>14.5</v>
      </c>
      <c r="AP15">
        <v>14.5</v>
      </c>
      <c r="AQ15">
        <v>27.5</v>
      </c>
      <c r="AR15">
        <v>37.96</v>
      </c>
      <c r="AS15">
        <v>21.81</v>
      </c>
      <c r="AT15">
        <v>30.62</v>
      </c>
      <c r="AU15">
        <v>96.65</v>
      </c>
      <c r="AV15">
        <v>190.99</v>
      </c>
      <c r="AW15">
        <v>36.729999999999997</v>
      </c>
      <c r="AX15">
        <v>1.45</v>
      </c>
      <c r="AY15">
        <v>49.77</v>
      </c>
      <c r="AZ15">
        <v>0.77</v>
      </c>
      <c r="BA15">
        <v>0.41</v>
      </c>
      <c r="BB15">
        <v>0.52</v>
      </c>
      <c r="BC15">
        <v>0.97</v>
      </c>
      <c r="BD15">
        <v>0.83</v>
      </c>
      <c r="BE15">
        <v>1.01</v>
      </c>
      <c r="BF15">
        <v>0.85</v>
      </c>
      <c r="BG15">
        <v>0.61</v>
      </c>
      <c r="BH15">
        <v>0.39</v>
      </c>
      <c r="BI15">
        <v>2.9</v>
      </c>
      <c r="BJ15">
        <v>0</v>
      </c>
      <c r="BK15">
        <v>24.16</v>
      </c>
      <c r="BL15">
        <v>60.41</v>
      </c>
      <c r="BM15">
        <v>22.79</v>
      </c>
      <c r="BN15">
        <v>75.010000000000005</v>
      </c>
      <c r="BO15">
        <v>25</v>
      </c>
      <c r="BP15">
        <v>0</v>
      </c>
      <c r="BQ15">
        <v>0</v>
      </c>
    </row>
    <row r="16" spans="1:69">
      <c r="A16" t="s">
        <v>251</v>
      </c>
      <c r="G16" t="s">
        <v>58</v>
      </c>
      <c r="H16" s="115">
        <v>688.79999999999984</v>
      </c>
      <c r="I16" s="88">
        <v>314.74</v>
      </c>
      <c r="J16" s="88">
        <v>391.19000000000005</v>
      </c>
      <c r="K16" s="88">
        <v>0.97</v>
      </c>
      <c r="L16" s="88">
        <v>1.45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41.56</v>
      </c>
      <c r="X16">
        <v>2.9</v>
      </c>
      <c r="Y16">
        <v>13.05</v>
      </c>
      <c r="Z16">
        <v>8.16</v>
      </c>
      <c r="AA16">
        <v>28.53</v>
      </c>
      <c r="AB16">
        <v>0.97</v>
      </c>
      <c r="AC16">
        <v>29</v>
      </c>
      <c r="AD16">
        <v>75.03</v>
      </c>
      <c r="AE16">
        <v>152.22</v>
      </c>
      <c r="AF16">
        <v>55.46</v>
      </c>
      <c r="AG16">
        <v>18.489999999999998</v>
      </c>
      <c r="AH16">
        <v>25.01</v>
      </c>
      <c r="AI16">
        <v>54.37</v>
      </c>
      <c r="AJ16">
        <v>0</v>
      </c>
      <c r="AK16">
        <v>0.57999999999999996</v>
      </c>
      <c r="AL16">
        <v>49.77</v>
      </c>
      <c r="AM16">
        <v>81.19</v>
      </c>
      <c r="AN16">
        <v>21.75</v>
      </c>
      <c r="AO16">
        <v>14.5</v>
      </c>
      <c r="AP16">
        <v>14.5</v>
      </c>
      <c r="AQ16">
        <v>27.5</v>
      </c>
      <c r="AR16">
        <v>37.96</v>
      </c>
      <c r="AS16">
        <v>21.81</v>
      </c>
      <c r="AT16">
        <v>30.62</v>
      </c>
      <c r="AU16">
        <v>96.65</v>
      </c>
      <c r="AV16">
        <v>190.99</v>
      </c>
      <c r="AW16">
        <v>36.729999999999997</v>
      </c>
      <c r="AX16">
        <v>1.45</v>
      </c>
      <c r="AY16">
        <v>49.77</v>
      </c>
      <c r="AZ16">
        <v>0.77</v>
      </c>
      <c r="BA16">
        <v>0.41</v>
      </c>
      <c r="BB16">
        <v>0.52</v>
      </c>
      <c r="BC16">
        <v>0.97</v>
      </c>
      <c r="BD16">
        <v>0.83</v>
      </c>
      <c r="BE16">
        <v>1.01</v>
      </c>
      <c r="BF16">
        <v>0.85</v>
      </c>
      <c r="BG16">
        <v>0.61</v>
      </c>
      <c r="BH16">
        <v>0.39</v>
      </c>
      <c r="BI16">
        <v>2.9</v>
      </c>
      <c r="BJ16">
        <v>0</v>
      </c>
      <c r="BK16">
        <v>24.16</v>
      </c>
      <c r="BL16">
        <v>60.41</v>
      </c>
      <c r="BM16">
        <v>22.79</v>
      </c>
      <c r="BN16">
        <v>75.010000000000005</v>
      </c>
      <c r="BO16">
        <v>25</v>
      </c>
      <c r="BP16">
        <v>0</v>
      </c>
      <c r="BQ16">
        <v>0</v>
      </c>
    </row>
    <row r="17" spans="1:69">
      <c r="A17" t="s">
        <v>252</v>
      </c>
      <c r="G17" t="s">
        <v>59</v>
      </c>
      <c r="H17" s="115">
        <v>688.79999999999984</v>
      </c>
      <c r="I17" s="88">
        <v>314.74</v>
      </c>
      <c r="J17" s="88">
        <v>391.19000000000005</v>
      </c>
      <c r="K17" s="88">
        <v>0.97</v>
      </c>
      <c r="L17" s="88">
        <v>1.45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41.56</v>
      </c>
      <c r="X17">
        <v>2.9</v>
      </c>
      <c r="Y17">
        <v>13.05</v>
      </c>
      <c r="Z17">
        <v>8.16</v>
      </c>
      <c r="AA17">
        <v>28.53</v>
      </c>
      <c r="AB17">
        <v>0.97</v>
      </c>
      <c r="AC17">
        <v>29</v>
      </c>
      <c r="AD17">
        <v>75.03</v>
      </c>
      <c r="AE17">
        <v>152.22</v>
      </c>
      <c r="AF17">
        <v>55.46</v>
      </c>
      <c r="AG17">
        <v>18.489999999999998</v>
      </c>
      <c r="AH17">
        <v>25.01</v>
      </c>
      <c r="AI17">
        <v>54.37</v>
      </c>
      <c r="AJ17">
        <v>0</v>
      </c>
      <c r="AK17">
        <v>0.57999999999999996</v>
      </c>
      <c r="AL17">
        <v>49.77</v>
      </c>
      <c r="AM17">
        <v>81.19</v>
      </c>
      <c r="AN17">
        <v>21.75</v>
      </c>
      <c r="AO17">
        <v>14.5</v>
      </c>
      <c r="AP17">
        <v>14.5</v>
      </c>
      <c r="AQ17">
        <v>27.5</v>
      </c>
      <c r="AR17">
        <v>37.96</v>
      </c>
      <c r="AS17">
        <v>21.81</v>
      </c>
      <c r="AT17">
        <v>30.62</v>
      </c>
      <c r="AU17">
        <v>96.65</v>
      </c>
      <c r="AV17">
        <v>190.99</v>
      </c>
      <c r="AW17">
        <v>36.729999999999997</v>
      </c>
      <c r="AX17">
        <v>1.45</v>
      </c>
      <c r="AY17">
        <v>49.77</v>
      </c>
      <c r="AZ17">
        <v>0.77</v>
      </c>
      <c r="BA17">
        <v>0.41</v>
      </c>
      <c r="BB17">
        <v>0.52</v>
      </c>
      <c r="BC17">
        <v>0.97</v>
      </c>
      <c r="BD17">
        <v>0.83</v>
      </c>
      <c r="BE17">
        <v>1.01</v>
      </c>
      <c r="BF17">
        <v>0.85</v>
      </c>
      <c r="BG17">
        <v>0.61</v>
      </c>
      <c r="BH17">
        <v>0.39</v>
      </c>
      <c r="BI17">
        <v>2.9</v>
      </c>
      <c r="BJ17">
        <v>0</v>
      </c>
      <c r="BK17">
        <v>24.16</v>
      </c>
      <c r="BL17">
        <v>60.41</v>
      </c>
      <c r="BM17">
        <v>22.79</v>
      </c>
      <c r="BN17">
        <v>75.010000000000005</v>
      </c>
      <c r="BO17">
        <v>25</v>
      </c>
      <c r="BP17">
        <v>0</v>
      </c>
      <c r="BQ17">
        <v>0</v>
      </c>
    </row>
    <row r="18" spans="1:69">
      <c r="A18" t="s">
        <v>253</v>
      </c>
      <c r="G18" t="s">
        <v>60</v>
      </c>
      <c r="H18" s="115">
        <v>688.79999999999984</v>
      </c>
      <c r="I18" s="88">
        <v>314.74</v>
      </c>
      <c r="J18" s="88">
        <v>391.19000000000005</v>
      </c>
      <c r="K18" s="88">
        <v>0.97</v>
      </c>
      <c r="L18" s="88">
        <v>1.45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41.56</v>
      </c>
      <c r="X18">
        <v>2.9</v>
      </c>
      <c r="Y18">
        <v>13.05</v>
      </c>
      <c r="Z18">
        <v>8.16</v>
      </c>
      <c r="AA18">
        <v>28.53</v>
      </c>
      <c r="AB18">
        <v>0.97</v>
      </c>
      <c r="AC18">
        <v>29</v>
      </c>
      <c r="AD18">
        <v>75.03</v>
      </c>
      <c r="AE18">
        <v>152.22</v>
      </c>
      <c r="AF18">
        <v>55.46</v>
      </c>
      <c r="AG18">
        <v>18.489999999999998</v>
      </c>
      <c r="AH18">
        <v>25.01</v>
      </c>
      <c r="AI18">
        <v>54.37</v>
      </c>
      <c r="AJ18">
        <v>0</v>
      </c>
      <c r="AK18">
        <v>0.57999999999999996</v>
      </c>
      <c r="AL18">
        <v>49.77</v>
      </c>
      <c r="AM18">
        <v>81.19</v>
      </c>
      <c r="AN18">
        <v>21.75</v>
      </c>
      <c r="AO18">
        <v>14.5</v>
      </c>
      <c r="AP18">
        <v>14.5</v>
      </c>
      <c r="AQ18">
        <v>27.5</v>
      </c>
      <c r="AR18">
        <v>37.96</v>
      </c>
      <c r="AS18">
        <v>21.81</v>
      </c>
      <c r="AT18">
        <v>30.62</v>
      </c>
      <c r="AU18">
        <v>96.65</v>
      </c>
      <c r="AV18">
        <v>190.99</v>
      </c>
      <c r="AW18">
        <v>36.729999999999997</v>
      </c>
      <c r="AX18">
        <v>1.45</v>
      </c>
      <c r="AY18">
        <v>49.77</v>
      </c>
      <c r="AZ18">
        <v>0.77</v>
      </c>
      <c r="BA18">
        <v>0.41</v>
      </c>
      <c r="BB18">
        <v>0.52</v>
      </c>
      <c r="BC18">
        <v>0.97</v>
      </c>
      <c r="BD18">
        <v>0.83</v>
      </c>
      <c r="BE18">
        <v>1.01</v>
      </c>
      <c r="BF18">
        <v>0.85</v>
      </c>
      <c r="BG18">
        <v>0.61</v>
      </c>
      <c r="BH18">
        <v>0.39</v>
      </c>
      <c r="BI18">
        <v>2.9</v>
      </c>
      <c r="BJ18">
        <v>0</v>
      </c>
      <c r="BK18">
        <v>24.16</v>
      </c>
      <c r="BL18">
        <v>60.41</v>
      </c>
      <c r="BM18">
        <v>22.79</v>
      </c>
      <c r="BN18">
        <v>75.010000000000005</v>
      </c>
      <c r="BO18">
        <v>25</v>
      </c>
      <c r="BP18">
        <v>0</v>
      </c>
      <c r="BQ18">
        <v>0</v>
      </c>
    </row>
    <row r="19" spans="1:69">
      <c r="A19" t="s">
        <v>267</v>
      </c>
      <c r="G19" t="s">
        <v>61</v>
      </c>
      <c r="H19" s="115">
        <v>689.01999999999987</v>
      </c>
      <c r="I19" s="88">
        <v>314.74</v>
      </c>
      <c r="J19" s="88">
        <v>391.19000000000005</v>
      </c>
      <c r="K19" s="88">
        <v>0.97</v>
      </c>
      <c r="L19" s="88">
        <v>1.45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41.56</v>
      </c>
      <c r="X19">
        <v>2.9</v>
      </c>
      <c r="Y19">
        <v>13.05</v>
      </c>
      <c r="Z19">
        <v>8.16</v>
      </c>
      <c r="AA19">
        <v>28.53</v>
      </c>
      <c r="AB19">
        <v>0.97</v>
      </c>
      <c r="AC19">
        <v>29</v>
      </c>
      <c r="AD19">
        <v>75.03</v>
      </c>
      <c r="AE19">
        <v>152.22</v>
      </c>
      <c r="AF19">
        <v>55.46</v>
      </c>
      <c r="AG19">
        <v>18.489999999999998</v>
      </c>
      <c r="AH19">
        <v>25.01</v>
      </c>
      <c r="AI19">
        <v>54.37</v>
      </c>
      <c r="AJ19">
        <v>0</v>
      </c>
      <c r="AK19">
        <v>0.57999999999999996</v>
      </c>
      <c r="AL19">
        <v>49.77</v>
      </c>
      <c r="AM19">
        <v>81.19</v>
      </c>
      <c r="AN19">
        <v>21.75</v>
      </c>
      <c r="AO19">
        <v>14.5</v>
      </c>
      <c r="AP19">
        <v>14.5</v>
      </c>
      <c r="AQ19">
        <v>27.5</v>
      </c>
      <c r="AR19">
        <v>37.96</v>
      </c>
      <c r="AS19">
        <v>21.81</v>
      </c>
      <c r="AT19">
        <v>30.62</v>
      </c>
      <c r="AU19">
        <v>96.65</v>
      </c>
      <c r="AV19">
        <v>190.99</v>
      </c>
      <c r="AW19">
        <v>36.729999999999997</v>
      </c>
      <c r="AX19">
        <v>1.45</v>
      </c>
      <c r="AY19">
        <v>49.77</v>
      </c>
      <c r="AZ19">
        <v>0.77</v>
      </c>
      <c r="BA19">
        <v>0.41</v>
      </c>
      <c r="BB19">
        <v>0.52</v>
      </c>
      <c r="BC19">
        <v>0.97</v>
      </c>
      <c r="BD19">
        <v>0.83</v>
      </c>
      <c r="BE19">
        <v>1.01</v>
      </c>
      <c r="BF19">
        <v>0.85</v>
      </c>
      <c r="BG19">
        <v>0.61</v>
      </c>
      <c r="BH19">
        <v>0.61</v>
      </c>
      <c r="BI19">
        <v>2.9</v>
      </c>
      <c r="BJ19">
        <v>0</v>
      </c>
      <c r="BK19">
        <v>24.16</v>
      </c>
      <c r="BL19">
        <v>60.41</v>
      </c>
      <c r="BM19">
        <v>22.79</v>
      </c>
      <c r="BN19">
        <v>75.010000000000005</v>
      </c>
      <c r="BO19">
        <v>25</v>
      </c>
      <c r="BP19">
        <v>0</v>
      </c>
      <c r="BQ19">
        <v>0</v>
      </c>
    </row>
    <row r="20" spans="1:69">
      <c r="A20" t="s">
        <v>268</v>
      </c>
      <c r="G20" t="s">
        <v>62</v>
      </c>
      <c r="H20" s="115">
        <v>689.01999999999987</v>
      </c>
      <c r="I20" s="88">
        <v>314.74</v>
      </c>
      <c r="J20" s="88">
        <v>391.19000000000005</v>
      </c>
      <c r="K20" s="88">
        <v>0.97</v>
      </c>
      <c r="L20" s="88">
        <v>1.45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41.56</v>
      </c>
      <c r="X20">
        <v>2.9</v>
      </c>
      <c r="Y20">
        <v>13.05</v>
      </c>
      <c r="Z20">
        <v>8.16</v>
      </c>
      <c r="AA20">
        <v>28.53</v>
      </c>
      <c r="AB20">
        <v>0.97</v>
      </c>
      <c r="AC20">
        <v>29</v>
      </c>
      <c r="AD20">
        <v>75.03</v>
      </c>
      <c r="AE20">
        <v>152.22</v>
      </c>
      <c r="AF20">
        <v>55.46</v>
      </c>
      <c r="AG20">
        <v>18.489999999999998</v>
      </c>
      <c r="AH20">
        <v>25.01</v>
      </c>
      <c r="AI20">
        <v>54.37</v>
      </c>
      <c r="AJ20">
        <v>0</v>
      </c>
      <c r="AK20">
        <v>0.57999999999999996</v>
      </c>
      <c r="AL20">
        <v>49.77</v>
      </c>
      <c r="AM20">
        <v>81.19</v>
      </c>
      <c r="AN20">
        <v>21.75</v>
      </c>
      <c r="AO20">
        <v>14.5</v>
      </c>
      <c r="AP20">
        <v>14.5</v>
      </c>
      <c r="AQ20">
        <v>27.5</v>
      </c>
      <c r="AR20">
        <v>37.96</v>
      </c>
      <c r="AS20">
        <v>21.81</v>
      </c>
      <c r="AT20">
        <v>30.62</v>
      </c>
      <c r="AU20">
        <v>96.65</v>
      </c>
      <c r="AV20">
        <v>190.99</v>
      </c>
      <c r="AW20">
        <v>36.729999999999997</v>
      </c>
      <c r="AX20">
        <v>1.45</v>
      </c>
      <c r="AY20">
        <v>49.77</v>
      </c>
      <c r="AZ20">
        <v>0.77</v>
      </c>
      <c r="BA20">
        <v>0.41</v>
      </c>
      <c r="BB20">
        <v>0.52</v>
      </c>
      <c r="BC20">
        <v>0.97</v>
      </c>
      <c r="BD20">
        <v>0.83</v>
      </c>
      <c r="BE20">
        <v>1.01</v>
      </c>
      <c r="BF20">
        <v>0.85</v>
      </c>
      <c r="BG20">
        <v>0.61</v>
      </c>
      <c r="BH20">
        <v>0.61</v>
      </c>
      <c r="BI20">
        <v>2.9</v>
      </c>
      <c r="BJ20">
        <v>0</v>
      </c>
      <c r="BK20">
        <v>24.16</v>
      </c>
      <c r="BL20">
        <v>60.41</v>
      </c>
      <c r="BM20">
        <v>22.79</v>
      </c>
      <c r="BN20">
        <v>75.010000000000005</v>
      </c>
      <c r="BO20">
        <v>25</v>
      </c>
      <c r="BP20">
        <v>0</v>
      </c>
      <c r="BQ20">
        <v>0</v>
      </c>
    </row>
    <row r="21" spans="1:69">
      <c r="A21" t="s">
        <v>254</v>
      </c>
      <c r="G21" t="s">
        <v>63</v>
      </c>
      <c r="H21" s="115">
        <v>689.01999999999987</v>
      </c>
      <c r="I21" s="88">
        <v>314.74</v>
      </c>
      <c r="J21" s="88">
        <v>391.19000000000005</v>
      </c>
      <c r="K21" s="88">
        <v>0.97</v>
      </c>
      <c r="L21" s="88">
        <v>1.45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41.56</v>
      </c>
      <c r="X21">
        <v>2.9</v>
      </c>
      <c r="Y21">
        <v>13.05</v>
      </c>
      <c r="Z21">
        <v>8.16</v>
      </c>
      <c r="AA21">
        <v>28.53</v>
      </c>
      <c r="AB21">
        <v>0.97</v>
      </c>
      <c r="AC21">
        <v>29</v>
      </c>
      <c r="AD21">
        <v>75.03</v>
      </c>
      <c r="AE21">
        <v>152.22</v>
      </c>
      <c r="AF21">
        <v>55.46</v>
      </c>
      <c r="AG21">
        <v>18.489999999999998</v>
      </c>
      <c r="AH21">
        <v>25.01</v>
      </c>
      <c r="AI21">
        <v>54.37</v>
      </c>
      <c r="AJ21">
        <v>0</v>
      </c>
      <c r="AK21">
        <v>0.57999999999999996</v>
      </c>
      <c r="AL21">
        <v>49.77</v>
      </c>
      <c r="AM21">
        <v>81.19</v>
      </c>
      <c r="AN21">
        <v>21.75</v>
      </c>
      <c r="AO21">
        <v>14.5</v>
      </c>
      <c r="AP21">
        <v>14.5</v>
      </c>
      <c r="AQ21">
        <v>27.5</v>
      </c>
      <c r="AR21">
        <v>37.96</v>
      </c>
      <c r="AS21">
        <v>21.81</v>
      </c>
      <c r="AT21">
        <v>30.62</v>
      </c>
      <c r="AU21">
        <v>96.65</v>
      </c>
      <c r="AV21">
        <v>190.99</v>
      </c>
      <c r="AW21">
        <v>36.729999999999997</v>
      </c>
      <c r="AX21">
        <v>1.45</v>
      </c>
      <c r="AY21">
        <v>49.77</v>
      </c>
      <c r="AZ21">
        <v>0.77</v>
      </c>
      <c r="BA21">
        <v>0.41</v>
      </c>
      <c r="BB21">
        <v>0.52</v>
      </c>
      <c r="BC21">
        <v>0.97</v>
      </c>
      <c r="BD21">
        <v>0.83</v>
      </c>
      <c r="BE21">
        <v>1.01</v>
      </c>
      <c r="BF21">
        <v>0.85</v>
      </c>
      <c r="BG21">
        <v>0.61</v>
      </c>
      <c r="BH21">
        <v>0.61</v>
      </c>
      <c r="BI21">
        <v>2.9</v>
      </c>
      <c r="BJ21">
        <v>0</v>
      </c>
      <c r="BK21">
        <v>24.16</v>
      </c>
      <c r="BL21">
        <v>60.41</v>
      </c>
      <c r="BM21">
        <v>22.79</v>
      </c>
      <c r="BN21">
        <v>75.010000000000005</v>
      </c>
      <c r="BO21">
        <v>25</v>
      </c>
      <c r="BP21">
        <v>0</v>
      </c>
      <c r="BQ21">
        <v>0</v>
      </c>
    </row>
    <row r="22" spans="1:69">
      <c r="A22" t="s">
        <v>255</v>
      </c>
      <c r="G22" t="s">
        <v>64</v>
      </c>
      <c r="H22" s="115">
        <v>689.01999999999987</v>
      </c>
      <c r="I22" s="88">
        <v>314.74</v>
      </c>
      <c r="J22" s="88">
        <v>391.19000000000005</v>
      </c>
      <c r="K22" s="88">
        <v>0.97</v>
      </c>
      <c r="L22" s="88">
        <v>1.45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41.56</v>
      </c>
      <c r="X22">
        <v>2.9</v>
      </c>
      <c r="Y22">
        <v>13.05</v>
      </c>
      <c r="Z22">
        <v>8.16</v>
      </c>
      <c r="AA22">
        <v>28.53</v>
      </c>
      <c r="AB22">
        <v>0.97</v>
      </c>
      <c r="AC22">
        <v>29</v>
      </c>
      <c r="AD22">
        <v>75.03</v>
      </c>
      <c r="AE22">
        <v>152.22</v>
      </c>
      <c r="AF22">
        <v>55.46</v>
      </c>
      <c r="AG22">
        <v>18.489999999999998</v>
      </c>
      <c r="AH22">
        <v>25.01</v>
      </c>
      <c r="AI22">
        <v>54.37</v>
      </c>
      <c r="AJ22">
        <v>0</v>
      </c>
      <c r="AK22">
        <v>0.57999999999999996</v>
      </c>
      <c r="AL22">
        <v>49.77</v>
      </c>
      <c r="AM22">
        <v>81.19</v>
      </c>
      <c r="AN22">
        <v>21.75</v>
      </c>
      <c r="AO22">
        <v>14.5</v>
      </c>
      <c r="AP22">
        <v>14.5</v>
      </c>
      <c r="AQ22">
        <v>27.5</v>
      </c>
      <c r="AR22">
        <v>37.96</v>
      </c>
      <c r="AS22">
        <v>21.81</v>
      </c>
      <c r="AT22">
        <v>30.62</v>
      </c>
      <c r="AU22">
        <v>96.65</v>
      </c>
      <c r="AV22">
        <v>190.99</v>
      </c>
      <c r="AW22">
        <v>36.729999999999997</v>
      </c>
      <c r="AX22">
        <v>1.45</v>
      </c>
      <c r="AY22">
        <v>49.77</v>
      </c>
      <c r="AZ22">
        <v>0.77</v>
      </c>
      <c r="BA22">
        <v>0.41</v>
      </c>
      <c r="BB22">
        <v>0.52</v>
      </c>
      <c r="BC22">
        <v>0.97</v>
      </c>
      <c r="BD22">
        <v>0.83</v>
      </c>
      <c r="BE22">
        <v>1.01</v>
      </c>
      <c r="BF22">
        <v>0.85</v>
      </c>
      <c r="BG22">
        <v>0.61</v>
      </c>
      <c r="BH22">
        <v>0.61</v>
      </c>
      <c r="BI22">
        <v>2.9</v>
      </c>
      <c r="BJ22">
        <v>0</v>
      </c>
      <c r="BK22">
        <v>24.16</v>
      </c>
      <c r="BL22">
        <v>60.41</v>
      </c>
      <c r="BM22">
        <v>22.79</v>
      </c>
      <c r="BN22">
        <v>75.010000000000005</v>
      </c>
      <c r="BO22">
        <v>25</v>
      </c>
      <c r="BP22">
        <v>0</v>
      </c>
      <c r="BQ22">
        <v>0</v>
      </c>
    </row>
    <row r="23" spans="1:69">
      <c r="A23" t="s">
        <v>256</v>
      </c>
      <c r="G23" t="s">
        <v>65</v>
      </c>
      <c r="H23" s="115">
        <v>689.01999999999987</v>
      </c>
      <c r="I23" s="88">
        <v>314.74</v>
      </c>
      <c r="J23" s="88">
        <v>391.19000000000005</v>
      </c>
      <c r="K23" s="88">
        <v>0.97</v>
      </c>
      <c r="L23" s="88">
        <v>1.45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41.56</v>
      </c>
      <c r="X23">
        <v>2.9</v>
      </c>
      <c r="Y23">
        <v>13.05</v>
      </c>
      <c r="Z23">
        <v>8.16</v>
      </c>
      <c r="AA23">
        <v>28.53</v>
      </c>
      <c r="AB23">
        <v>0.97</v>
      </c>
      <c r="AC23">
        <v>29</v>
      </c>
      <c r="AD23">
        <v>75.03</v>
      </c>
      <c r="AE23">
        <v>152.22</v>
      </c>
      <c r="AF23">
        <v>55.46</v>
      </c>
      <c r="AG23">
        <v>18.489999999999998</v>
      </c>
      <c r="AH23">
        <v>25.01</v>
      </c>
      <c r="AI23">
        <v>54.37</v>
      </c>
      <c r="AJ23">
        <v>0</v>
      </c>
      <c r="AK23">
        <v>0.57999999999999996</v>
      </c>
      <c r="AL23">
        <v>49.77</v>
      </c>
      <c r="AM23">
        <v>81.19</v>
      </c>
      <c r="AN23">
        <v>21.75</v>
      </c>
      <c r="AO23">
        <v>14.5</v>
      </c>
      <c r="AP23">
        <v>14.5</v>
      </c>
      <c r="AQ23">
        <v>27.5</v>
      </c>
      <c r="AR23">
        <v>37.96</v>
      </c>
      <c r="AS23">
        <v>21.81</v>
      </c>
      <c r="AT23">
        <v>30.62</v>
      </c>
      <c r="AU23">
        <v>96.65</v>
      </c>
      <c r="AV23">
        <v>190.99</v>
      </c>
      <c r="AW23">
        <v>36.729999999999997</v>
      </c>
      <c r="AX23">
        <v>1.45</v>
      </c>
      <c r="AY23">
        <v>49.77</v>
      </c>
      <c r="AZ23">
        <v>0.77</v>
      </c>
      <c r="BA23">
        <v>0.41</v>
      </c>
      <c r="BB23">
        <v>0.52</v>
      </c>
      <c r="BC23">
        <v>0.97</v>
      </c>
      <c r="BD23">
        <v>0.83</v>
      </c>
      <c r="BE23">
        <v>1.01</v>
      </c>
      <c r="BF23">
        <v>0.85</v>
      </c>
      <c r="BG23">
        <v>0.61</v>
      </c>
      <c r="BH23">
        <v>0.61</v>
      </c>
      <c r="BI23">
        <v>2.9</v>
      </c>
      <c r="BJ23">
        <v>0</v>
      </c>
      <c r="BK23">
        <v>24.16</v>
      </c>
      <c r="BL23">
        <v>60.41</v>
      </c>
      <c r="BM23">
        <v>22.79</v>
      </c>
      <c r="BN23">
        <v>75.010000000000005</v>
      </c>
      <c r="BO23">
        <v>25</v>
      </c>
      <c r="BP23">
        <v>0</v>
      </c>
      <c r="BQ23">
        <v>0</v>
      </c>
    </row>
    <row r="24" spans="1:69">
      <c r="A24" t="s">
        <v>257</v>
      </c>
      <c r="G24" t="s">
        <v>66</v>
      </c>
      <c r="H24" s="115">
        <v>689.01999999999987</v>
      </c>
      <c r="I24" s="88">
        <v>314.74</v>
      </c>
      <c r="J24" s="88">
        <v>391.19000000000005</v>
      </c>
      <c r="K24" s="88">
        <v>0.97</v>
      </c>
      <c r="L24" s="88">
        <v>1.45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41.56</v>
      </c>
      <c r="X24">
        <v>2.9</v>
      </c>
      <c r="Y24">
        <v>13.05</v>
      </c>
      <c r="Z24">
        <v>8.16</v>
      </c>
      <c r="AA24">
        <v>28.53</v>
      </c>
      <c r="AB24">
        <v>0.97</v>
      </c>
      <c r="AC24">
        <v>29</v>
      </c>
      <c r="AD24">
        <v>75.03</v>
      </c>
      <c r="AE24">
        <v>152.22</v>
      </c>
      <c r="AF24">
        <v>55.46</v>
      </c>
      <c r="AG24">
        <v>18.489999999999998</v>
      </c>
      <c r="AH24">
        <v>25.01</v>
      </c>
      <c r="AI24">
        <v>54.37</v>
      </c>
      <c r="AJ24">
        <v>0</v>
      </c>
      <c r="AK24">
        <v>0.57999999999999996</v>
      </c>
      <c r="AL24">
        <v>49.77</v>
      </c>
      <c r="AM24">
        <v>81.19</v>
      </c>
      <c r="AN24">
        <v>21.75</v>
      </c>
      <c r="AO24">
        <v>14.5</v>
      </c>
      <c r="AP24">
        <v>14.5</v>
      </c>
      <c r="AQ24">
        <v>27.5</v>
      </c>
      <c r="AR24">
        <v>37.96</v>
      </c>
      <c r="AS24">
        <v>21.81</v>
      </c>
      <c r="AT24">
        <v>30.62</v>
      </c>
      <c r="AU24">
        <v>96.65</v>
      </c>
      <c r="AV24">
        <v>190.99</v>
      </c>
      <c r="AW24">
        <v>36.729999999999997</v>
      </c>
      <c r="AX24">
        <v>1.45</v>
      </c>
      <c r="AY24">
        <v>49.77</v>
      </c>
      <c r="AZ24">
        <v>0.77</v>
      </c>
      <c r="BA24">
        <v>0.41</v>
      </c>
      <c r="BB24">
        <v>0.52</v>
      </c>
      <c r="BC24">
        <v>0.97</v>
      </c>
      <c r="BD24">
        <v>0.83</v>
      </c>
      <c r="BE24">
        <v>1.01</v>
      </c>
      <c r="BF24">
        <v>0.85</v>
      </c>
      <c r="BG24">
        <v>0.61</v>
      </c>
      <c r="BH24">
        <v>0.61</v>
      </c>
      <c r="BI24">
        <v>2.9</v>
      </c>
      <c r="BJ24">
        <v>0</v>
      </c>
      <c r="BK24">
        <v>24.16</v>
      </c>
      <c r="BL24">
        <v>60.41</v>
      </c>
      <c r="BM24">
        <v>22.79</v>
      </c>
      <c r="BN24">
        <v>75.010000000000005</v>
      </c>
      <c r="BO24">
        <v>25</v>
      </c>
      <c r="BP24">
        <v>0</v>
      </c>
      <c r="BQ24">
        <v>0</v>
      </c>
    </row>
    <row r="25" spans="1:69">
      <c r="A25" t="s">
        <v>258</v>
      </c>
      <c r="G25" t="s">
        <v>67</v>
      </c>
      <c r="H25" s="115">
        <v>689.01999999999987</v>
      </c>
      <c r="I25" s="88">
        <v>314.74</v>
      </c>
      <c r="J25" s="88">
        <v>391.19000000000005</v>
      </c>
      <c r="K25" s="88">
        <v>0.97</v>
      </c>
      <c r="L25" s="88">
        <v>1.45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41.56</v>
      </c>
      <c r="X25">
        <v>2.9</v>
      </c>
      <c r="Y25">
        <v>13.05</v>
      </c>
      <c r="Z25">
        <v>8.16</v>
      </c>
      <c r="AA25">
        <v>28.53</v>
      </c>
      <c r="AB25">
        <v>0.97</v>
      </c>
      <c r="AC25">
        <v>29</v>
      </c>
      <c r="AD25">
        <v>75.03</v>
      </c>
      <c r="AE25">
        <v>152.22</v>
      </c>
      <c r="AF25">
        <v>55.46</v>
      </c>
      <c r="AG25">
        <v>18.489999999999998</v>
      </c>
      <c r="AH25">
        <v>25.01</v>
      </c>
      <c r="AI25">
        <v>54.37</v>
      </c>
      <c r="AJ25">
        <v>0</v>
      </c>
      <c r="AK25">
        <v>0.57999999999999996</v>
      </c>
      <c r="AL25">
        <v>49.77</v>
      </c>
      <c r="AM25">
        <v>81.19</v>
      </c>
      <c r="AN25">
        <v>21.75</v>
      </c>
      <c r="AO25">
        <v>14.5</v>
      </c>
      <c r="AP25">
        <v>14.5</v>
      </c>
      <c r="AQ25">
        <v>27.5</v>
      </c>
      <c r="AR25">
        <v>37.96</v>
      </c>
      <c r="AS25">
        <v>21.81</v>
      </c>
      <c r="AT25">
        <v>30.62</v>
      </c>
      <c r="AU25">
        <v>96.65</v>
      </c>
      <c r="AV25">
        <v>190.99</v>
      </c>
      <c r="AW25">
        <v>36.729999999999997</v>
      </c>
      <c r="AX25">
        <v>1.45</v>
      </c>
      <c r="AY25">
        <v>49.77</v>
      </c>
      <c r="AZ25">
        <v>0.77</v>
      </c>
      <c r="BA25">
        <v>0.41</v>
      </c>
      <c r="BB25">
        <v>0.52</v>
      </c>
      <c r="BC25">
        <v>0.97</v>
      </c>
      <c r="BD25">
        <v>0.83</v>
      </c>
      <c r="BE25">
        <v>1.01</v>
      </c>
      <c r="BF25">
        <v>0.85</v>
      </c>
      <c r="BG25">
        <v>0.61</v>
      </c>
      <c r="BH25">
        <v>0.61</v>
      </c>
      <c r="BI25">
        <v>2.9</v>
      </c>
      <c r="BJ25">
        <v>0</v>
      </c>
      <c r="BK25">
        <v>24.16</v>
      </c>
      <c r="BL25">
        <v>60.41</v>
      </c>
      <c r="BM25">
        <v>22.79</v>
      </c>
      <c r="BN25">
        <v>75.010000000000005</v>
      </c>
      <c r="BO25">
        <v>25</v>
      </c>
      <c r="BP25">
        <v>0</v>
      </c>
      <c r="BQ25">
        <v>0</v>
      </c>
    </row>
    <row r="26" spans="1:69">
      <c r="A26" t="s">
        <v>259</v>
      </c>
      <c r="G26" t="s">
        <v>68</v>
      </c>
      <c r="H26" s="115">
        <v>689.01999999999987</v>
      </c>
      <c r="I26" s="88">
        <v>314.74</v>
      </c>
      <c r="J26" s="88">
        <v>391.19000000000005</v>
      </c>
      <c r="K26" s="88">
        <v>0.97</v>
      </c>
      <c r="L26" s="88">
        <v>1.45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41.56</v>
      </c>
      <c r="X26">
        <v>2.9</v>
      </c>
      <c r="Y26">
        <v>13.05</v>
      </c>
      <c r="Z26">
        <v>8.16</v>
      </c>
      <c r="AA26">
        <v>28.53</v>
      </c>
      <c r="AB26">
        <v>0.97</v>
      </c>
      <c r="AC26">
        <v>29</v>
      </c>
      <c r="AD26">
        <v>75.03</v>
      </c>
      <c r="AE26">
        <v>152.22</v>
      </c>
      <c r="AF26">
        <v>55.46</v>
      </c>
      <c r="AG26">
        <v>18.489999999999998</v>
      </c>
      <c r="AH26">
        <v>25.01</v>
      </c>
      <c r="AI26">
        <v>54.37</v>
      </c>
      <c r="AJ26">
        <v>0</v>
      </c>
      <c r="AK26">
        <v>0.57999999999999996</v>
      </c>
      <c r="AL26">
        <v>49.77</v>
      </c>
      <c r="AM26">
        <v>81.19</v>
      </c>
      <c r="AN26">
        <v>21.75</v>
      </c>
      <c r="AO26">
        <v>14.5</v>
      </c>
      <c r="AP26">
        <v>14.5</v>
      </c>
      <c r="AQ26">
        <v>27.5</v>
      </c>
      <c r="AR26">
        <v>37.96</v>
      </c>
      <c r="AS26">
        <v>21.81</v>
      </c>
      <c r="AT26">
        <v>30.62</v>
      </c>
      <c r="AU26">
        <v>96.65</v>
      </c>
      <c r="AV26">
        <v>190.99</v>
      </c>
      <c r="AW26">
        <v>36.729999999999997</v>
      </c>
      <c r="AX26">
        <v>1.45</v>
      </c>
      <c r="AY26">
        <v>49.77</v>
      </c>
      <c r="AZ26">
        <v>0.77</v>
      </c>
      <c r="BA26">
        <v>0.41</v>
      </c>
      <c r="BB26">
        <v>0.52</v>
      </c>
      <c r="BC26">
        <v>0.97</v>
      </c>
      <c r="BD26">
        <v>0.83</v>
      </c>
      <c r="BE26">
        <v>1.01</v>
      </c>
      <c r="BF26">
        <v>0.85</v>
      </c>
      <c r="BG26">
        <v>0.61</v>
      </c>
      <c r="BH26">
        <v>0.61</v>
      </c>
      <c r="BI26">
        <v>2.9</v>
      </c>
      <c r="BJ26">
        <v>0</v>
      </c>
      <c r="BK26">
        <v>24.16</v>
      </c>
      <c r="BL26">
        <v>60.41</v>
      </c>
      <c r="BM26">
        <v>22.79</v>
      </c>
      <c r="BN26">
        <v>75.010000000000005</v>
      </c>
      <c r="BO26">
        <v>25</v>
      </c>
      <c r="BP26">
        <v>0</v>
      </c>
      <c r="BQ26">
        <v>0</v>
      </c>
    </row>
    <row r="27" spans="1:69">
      <c r="A27" t="s">
        <v>260</v>
      </c>
      <c r="G27" t="s">
        <v>69</v>
      </c>
      <c r="H27" s="115">
        <v>558.63000000000011</v>
      </c>
      <c r="I27" s="88">
        <v>256.74</v>
      </c>
      <c r="J27" s="88">
        <v>391.19000000000005</v>
      </c>
      <c r="K27" s="88">
        <v>0.97</v>
      </c>
      <c r="L27" s="88">
        <v>1.45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41.56</v>
      </c>
      <c r="X27">
        <v>2.9</v>
      </c>
      <c r="Y27">
        <v>13.05</v>
      </c>
      <c r="Z27">
        <v>8.16</v>
      </c>
      <c r="AA27">
        <v>28.53</v>
      </c>
      <c r="AB27">
        <v>0.97</v>
      </c>
      <c r="AC27">
        <v>29</v>
      </c>
      <c r="AD27">
        <v>0</v>
      </c>
      <c r="AE27">
        <v>152.22</v>
      </c>
      <c r="AF27">
        <v>0</v>
      </c>
      <c r="AG27">
        <v>0</v>
      </c>
      <c r="AH27">
        <v>0</v>
      </c>
      <c r="AI27">
        <v>54.37</v>
      </c>
      <c r="AJ27">
        <v>0</v>
      </c>
      <c r="AK27">
        <v>0.68</v>
      </c>
      <c r="AL27">
        <v>49.77</v>
      </c>
      <c r="AM27">
        <v>81.19</v>
      </c>
      <c r="AN27">
        <v>21.75</v>
      </c>
      <c r="AO27">
        <v>14.5</v>
      </c>
      <c r="AP27">
        <v>0</v>
      </c>
      <c r="AQ27">
        <v>27.5</v>
      </c>
      <c r="AR27">
        <v>37.96</v>
      </c>
      <c r="AS27">
        <v>21.81</v>
      </c>
      <c r="AT27">
        <v>30.62</v>
      </c>
      <c r="AU27">
        <v>96.65</v>
      </c>
      <c r="AV27">
        <v>190.99</v>
      </c>
      <c r="AW27">
        <v>36.729999999999997</v>
      </c>
      <c r="AX27">
        <v>1.45</v>
      </c>
      <c r="AY27">
        <v>49.77</v>
      </c>
      <c r="AZ27">
        <v>0.77</v>
      </c>
      <c r="BA27">
        <v>0.41</v>
      </c>
      <c r="BB27">
        <v>0.52</v>
      </c>
      <c r="BC27">
        <v>0.97</v>
      </c>
      <c r="BD27">
        <v>0.83</v>
      </c>
      <c r="BE27">
        <v>1.01</v>
      </c>
      <c r="BF27">
        <v>0.85</v>
      </c>
      <c r="BG27">
        <v>0.61</v>
      </c>
      <c r="BH27">
        <v>0.61</v>
      </c>
      <c r="BI27">
        <v>0</v>
      </c>
      <c r="BJ27">
        <v>2.9</v>
      </c>
      <c r="BK27">
        <v>24.16</v>
      </c>
      <c r="BL27">
        <v>60.41</v>
      </c>
      <c r="BM27">
        <v>22.79</v>
      </c>
      <c r="BN27">
        <v>75.010000000000005</v>
      </c>
      <c r="BO27">
        <v>25</v>
      </c>
      <c r="BP27">
        <v>0</v>
      </c>
      <c r="BQ27">
        <v>0</v>
      </c>
    </row>
    <row r="28" spans="1:69">
      <c r="A28" t="s">
        <v>261</v>
      </c>
      <c r="G28" t="s">
        <v>70</v>
      </c>
      <c r="H28" s="115">
        <v>559.0100000000001</v>
      </c>
      <c r="I28" s="88">
        <v>256.90000000000003</v>
      </c>
      <c r="J28" s="88">
        <v>391.19000000000005</v>
      </c>
      <c r="K28" s="88">
        <v>0.97</v>
      </c>
      <c r="L28" s="88">
        <v>1.45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41.56</v>
      </c>
      <c r="X28">
        <v>2.9</v>
      </c>
      <c r="Y28">
        <v>13.05</v>
      </c>
      <c r="Z28">
        <v>8.16</v>
      </c>
      <c r="AA28">
        <v>28.53</v>
      </c>
      <c r="AB28">
        <v>0.97</v>
      </c>
      <c r="AC28">
        <v>29</v>
      </c>
      <c r="AD28">
        <v>0</v>
      </c>
      <c r="AE28">
        <v>152.22</v>
      </c>
      <c r="AF28">
        <v>0</v>
      </c>
      <c r="AG28">
        <v>0</v>
      </c>
      <c r="AH28">
        <v>0</v>
      </c>
      <c r="AI28">
        <v>54.37</v>
      </c>
      <c r="AJ28">
        <v>0</v>
      </c>
      <c r="AK28">
        <v>0.68</v>
      </c>
      <c r="AL28">
        <v>49.77</v>
      </c>
      <c r="AM28">
        <v>81.19</v>
      </c>
      <c r="AN28">
        <v>21.75</v>
      </c>
      <c r="AO28">
        <v>14.5</v>
      </c>
      <c r="AP28">
        <v>0</v>
      </c>
      <c r="AQ28">
        <v>27.5</v>
      </c>
      <c r="AR28">
        <v>37.96</v>
      </c>
      <c r="AS28">
        <v>21.81</v>
      </c>
      <c r="AT28">
        <v>30.62</v>
      </c>
      <c r="AU28">
        <v>96.65</v>
      </c>
      <c r="AV28">
        <v>190.99</v>
      </c>
      <c r="AW28">
        <v>36.729999999999997</v>
      </c>
      <c r="AX28">
        <v>1.45</v>
      </c>
      <c r="AY28">
        <v>49.77</v>
      </c>
      <c r="AZ28">
        <v>0.77</v>
      </c>
      <c r="BA28">
        <v>0.41</v>
      </c>
      <c r="BB28">
        <v>0.52</v>
      </c>
      <c r="BC28">
        <v>0.97</v>
      </c>
      <c r="BD28">
        <v>0.83</v>
      </c>
      <c r="BE28">
        <v>1.01</v>
      </c>
      <c r="BF28">
        <v>0.85</v>
      </c>
      <c r="BG28">
        <v>0.61</v>
      </c>
      <c r="BH28">
        <v>0.61</v>
      </c>
      <c r="BI28">
        <v>0</v>
      </c>
      <c r="BJ28">
        <v>2.9</v>
      </c>
      <c r="BK28">
        <v>24.16</v>
      </c>
      <c r="BL28">
        <v>60.41</v>
      </c>
      <c r="BM28">
        <v>22.79</v>
      </c>
      <c r="BN28">
        <v>75.010000000000005</v>
      </c>
      <c r="BO28">
        <v>25</v>
      </c>
      <c r="BP28">
        <v>0.38</v>
      </c>
      <c r="BQ28">
        <v>0.16</v>
      </c>
    </row>
    <row r="29" spans="1:69">
      <c r="A29" t="s">
        <v>269</v>
      </c>
      <c r="G29" t="s">
        <v>71</v>
      </c>
      <c r="H29" s="115">
        <v>560.31000000000006</v>
      </c>
      <c r="I29" s="88">
        <v>257.46000000000004</v>
      </c>
      <c r="J29" s="88">
        <v>391.19000000000005</v>
      </c>
      <c r="K29" s="88">
        <v>0.97</v>
      </c>
      <c r="L29" s="88">
        <v>1.45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41.56</v>
      </c>
      <c r="X29">
        <v>2.9</v>
      </c>
      <c r="Y29">
        <v>13.05</v>
      </c>
      <c r="Z29">
        <v>8.16</v>
      </c>
      <c r="AA29">
        <v>28.53</v>
      </c>
      <c r="AB29">
        <v>0.97</v>
      </c>
      <c r="AC29">
        <v>29</v>
      </c>
      <c r="AD29">
        <v>0</v>
      </c>
      <c r="AE29">
        <v>152.22</v>
      </c>
      <c r="AF29">
        <v>0</v>
      </c>
      <c r="AG29">
        <v>0</v>
      </c>
      <c r="AH29">
        <v>0</v>
      </c>
      <c r="AI29">
        <v>54.37</v>
      </c>
      <c r="AJ29">
        <v>0</v>
      </c>
      <c r="AK29">
        <v>0.68</v>
      </c>
      <c r="AL29">
        <v>49.77</v>
      </c>
      <c r="AM29">
        <v>81.19</v>
      </c>
      <c r="AN29">
        <v>21.75</v>
      </c>
      <c r="AO29">
        <v>14.5</v>
      </c>
      <c r="AP29">
        <v>0</v>
      </c>
      <c r="AQ29">
        <v>27.5</v>
      </c>
      <c r="AR29">
        <v>37.96</v>
      </c>
      <c r="AS29">
        <v>21.81</v>
      </c>
      <c r="AT29">
        <v>30.62</v>
      </c>
      <c r="AU29">
        <v>96.65</v>
      </c>
      <c r="AV29">
        <v>190.99</v>
      </c>
      <c r="AW29">
        <v>36.729999999999997</v>
      </c>
      <c r="AX29">
        <v>1.45</v>
      </c>
      <c r="AY29">
        <v>49.77</v>
      </c>
      <c r="AZ29">
        <v>0.77</v>
      </c>
      <c r="BA29">
        <v>0.41</v>
      </c>
      <c r="BB29">
        <v>0.52</v>
      </c>
      <c r="BC29">
        <v>0.97</v>
      </c>
      <c r="BD29">
        <v>0.83</v>
      </c>
      <c r="BE29">
        <v>1.01</v>
      </c>
      <c r="BF29">
        <v>0.85</v>
      </c>
      <c r="BG29">
        <v>0.61</v>
      </c>
      <c r="BH29">
        <v>0.61</v>
      </c>
      <c r="BI29">
        <v>0</v>
      </c>
      <c r="BJ29">
        <v>2.9</v>
      </c>
      <c r="BK29">
        <v>24.16</v>
      </c>
      <c r="BL29">
        <v>60.41</v>
      </c>
      <c r="BM29">
        <v>22.79</v>
      </c>
      <c r="BN29">
        <v>75.010000000000005</v>
      </c>
      <c r="BO29">
        <v>25</v>
      </c>
      <c r="BP29">
        <v>1.68</v>
      </c>
      <c r="BQ29">
        <v>0.72</v>
      </c>
    </row>
    <row r="30" spans="1:69">
      <c r="A30" t="s">
        <v>270</v>
      </c>
      <c r="G30" t="s">
        <v>72</v>
      </c>
      <c r="H30" s="115">
        <v>562.49000000000012</v>
      </c>
      <c r="I30" s="88">
        <v>258.39</v>
      </c>
      <c r="J30" s="88">
        <v>391.19000000000005</v>
      </c>
      <c r="K30" s="88">
        <v>0.97</v>
      </c>
      <c r="L30" s="88">
        <v>1.45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41.56</v>
      </c>
      <c r="X30">
        <v>2.9</v>
      </c>
      <c r="Y30">
        <v>13.05</v>
      </c>
      <c r="Z30">
        <v>8.16</v>
      </c>
      <c r="AA30">
        <v>28.53</v>
      </c>
      <c r="AB30">
        <v>0.97</v>
      </c>
      <c r="AC30">
        <v>29</v>
      </c>
      <c r="AD30">
        <v>0</v>
      </c>
      <c r="AE30">
        <v>152.22</v>
      </c>
      <c r="AF30">
        <v>0</v>
      </c>
      <c r="AG30">
        <v>0</v>
      </c>
      <c r="AH30">
        <v>0</v>
      </c>
      <c r="AI30">
        <v>54.37</v>
      </c>
      <c r="AJ30">
        <v>0</v>
      </c>
      <c r="AK30">
        <v>0.68</v>
      </c>
      <c r="AL30">
        <v>49.77</v>
      </c>
      <c r="AM30">
        <v>81.19</v>
      </c>
      <c r="AN30">
        <v>21.75</v>
      </c>
      <c r="AO30">
        <v>14.5</v>
      </c>
      <c r="AP30">
        <v>0</v>
      </c>
      <c r="AQ30">
        <v>27.5</v>
      </c>
      <c r="AR30">
        <v>37.96</v>
      </c>
      <c r="AS30">
        <v>21.81</v>
      </c>
      <c r="AT30">
        <v>30.62</v>
      </c>
      <c r="AU30">
        <v>96.65</v>
      </c>
      <c r="AV30">
        <v>190.99</v>
      </c>
      <c r="AW30">
        <v>36.729999999999997</v>
      </c>
      <c r="AX30">
        <v>1.45</v>
      </c>
      <c r="AY30">
        <v>49.77</v>
      </c>
      <c r="AZ30">
        <v>0.77</v>
      </c>
      <c r="BA30">
        <v>0.41</v>
      </c>
      <c r="BB30">
        <v>0.52</v>
      </c>
      <c r="BC30">
        <v>0.97</v>
      </c>
      <c r="BD30">
        <v>0.83</v>
      </c>
      <c r="BE30">
        <v>1.01</v>
      </c>
      <c r="BF30">
        <v>0.85</v>
      </c>
      <c r="BG30">
        <v>0.61</v>
      </c>
      <c r="BH30">
        <v>0.61</v>
      </c>
      <c r="BI30">
        <v>0</v>
      </c>
      <c r="BJ30">
        <v>2.9</v>
      </c>
      <c r="BK30">
        <v>24.16</v>
      </c>
      <c r="BL30">
        <v>60.41</v>
      </c>
      <c r="BM30">
        <v>22.79</v>
      </c>
      <c r="BN30">
        <v>75.010000000000005</v>
      </c>
      <c r="BO30">
        <v>25</v>
      </c>
      <c r="BP30">
        <v>3.86</v>
      </c>
      <c r="BQ30">
        <v>1.65</v>
      </c>
    </row>
    <row r="31" spans="1:69">
      <c r="A31" t="s">
        <v>280</v>
      </c>
      <c r="G31" t="s">
        <v>73</v>
      </c>
      <c r="H31" s="115">
        <v>565.55000000000007</v>
      </c>
      <c r="I31" s="88">
        <v>259.78000000000003</v>
      </c>
      <c r="J31" s="88">
        <v>391.19000000000005</v>
      </c>
      <c r="K31" s="88">
        <v>0.97</v>
      </c>
      <c r="L31" s="88">
        <v>8.2200000000000006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41.56</v>
      </c>
      <c r="X31">
        <v>2.9</v>
      </c>
      <c r="Y31">
        <v>13.05</v>
      </c>
      <c r="Z31">
        <v>8.16</v>
      </c>
      <c r="AA31">
        <v>28.53</v>
      </c>
      <c r="AB31">
        <v>0.97</v>
      </c>
      <c r="AC31">
        <v>29</v>
      </c>
      <c r="AD31">
        <v>0</v>
      </c>
      <c r="AE31">
        <v>152.22</v>
      </c>
      <c r="AF31">
        <v>0</v>
      </c>
      <c r="AG31">
        <v>0</v>
      </c>
      <c r="AH31">
        <v>0</v>
      </c>
      <c r="AI31">
        <v>54.37</v>
      </c>
      <c r="AJ31">
        <v>0</v>
      </c>
      <c r="AK31">
        <v>0.72</v>
      </c>
      <c r="AL31">
        <v>49.77</v>
      </c>
      <c r="AM31">
        <v>81.19</v>
      </c>
      <c r="AN31">
        <v>21.75</v>
      </c>
      <c r="AO31">
        <v>14.5</v>
      </c>
      <c r="AP31">
        <v>0</v>
      </c>
      <c r="AQ31">
        <v>27.5</v>
      </c>
      <c r="AR31">
        <v>37.96</v>
      </c>
      <c r="AS31">
        <v>21.81</v>
      </c>
      <c r="AT31">
        <v>30.62</v>
      </c>
      <c r="AU31">
        <v>96.65</v>
      </c>
      <c r="AV31">
        <v>190.99</v>
      </c>
      <c r="AW31">
        <v>36.729999999999997</v>
      </c>
      <c r="AX31">
        <v>8.2200000000000006</v>
      </c>
      <c r="AY31">
        <v>49.77</v>
      </c>
      <c r="AZ31">
        <v>0.77</v>
      </c>
      <c r="BA31">
        <v>0.41</v>
      </c>
      <c r="BB31">
        <v>0.52</v>
      </c>
      <c r="BC31">
        <v>0.97</v>
      </c>
      <c r="BD31">
        <v>0.97</v>
      </c>
      <c r="BE31">
        <v>1.01</v>
      </c>
      <c r="BF31">
        <v>0.97</v>
      </c>
      <c r="BG31">
        <v>0.61</v>
      </c>
      <c r="BH31">
        <v>0.61</v>
      </c>
      <c r="BI31">
        <v>0</v>
      </c>
      <c r="BJ31">
        <v>2.9</v>
      </c>
      <c r="BK31">
        <v>24.16</v>
      </c>
      <c r="BL31">
        <v>60.41</v>
      </c>
      <c r="BM31">
        <v>22.79</v>
      </c>
      <c r="BN31">
        <v>75.010000000000005</v>
      </c>
      <c r="BO31">
        <v>25</v>
      </c>
      <c r="BP31">
        <v>6.76</v>
      </c>
      <c r="BQ31">
        <v>2.9</v>
      </c>
    </row>
    <row r="32" spans="1:69">
      <c r="A32" t="s">
        <v>281</v>
      </c>
      <c r="G32" t="s">
        <v>74</v>
      </c>
      <c r="H32" s="115">
        <v>568.95000000000005</v>
      </c>
      <c r="I32" s="88">
        <v>261.23000000000008</v>
      </c>
      <c r="J32" s="88">
        <v>391.19000000000005</v>
      </c>
      <c r="K32" s="88">
        <v>0.97</v>
      </c>
      <c r="L32" s="88">
        <v>8.2200000000000006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41.56</v>
      </c>
      <c r="X32">
        <v>2.9</v>
      </c>
      <c r="Y32">
        <v>13.05</v>
      </c>
      <c r="Z32">
        <v>8.16</v>
      </c>
      <c r="AA32">
        <v>28.53</v>
      </c>
      <c r="AB32">
        <v>0.97</v>
      </c>
      <c r="AC32">
        <v>29</v>
      </c>
      <c r="AD32">
        <v>0</v>
      </c>
      <c r="AE32">
        <v>152.22</v>
      </c>
      <c r="AF32">
        <v>0</v>
      </c>
      <c r="AG32">
        <v>0</v>
      </c>
      <c r="AH32">
        <v>0</v>
      </c>
      <c r="AI32">
        <v>54.37</v>
      </c>
      <c r="AJ32">
        <v>0</v>
      </c>
      <c r="AK32">
        <v>0.72</v>
      </c>
      <c r="AL32">
        <v>49.77</v>
      </c>
      <c r="AM32">
        <v>81.19</v>
      </c>
      <c r="AN32">
        <v>21.75</v>
      </c>
      <c r="AO32">
        <v>14.5</v>
      </c>
      <c r="AP32">
        <v>0</v>
      </c>
      <c r="AQ32">
        <v>27.5</v>
      </c>
      <c r="AR32">
        <v>37.96</v>
      </c>
      <c r="AS32">
        <v>21.81</v>
      </c>
      <c r="AT32">
        <v>30.62</v>
      </c>
      <c r="AU32">
        <v>96.65</v>
      </c>
      <c r="AV32">
        <v>190.99</v>
      </c>
      <c r="AW32">
        <v>36.729999999999997</v>
      </c>
      <c r="AX32">
        <v>8.2200000000000006</v>
      </c>
      <c r="AY32">
        <v>49.77</v>
      </c>
      <c r="AZ32">
        <v>0.77</v>
      </c>
      <c r="BA32">
        <v>0.41</v>
      </c>
      <c r="BB32">
        <v>0.52</v>
      </c>
      <c r="BC32">
        <v>0.97</v>
      </c>
      <c r="BD32">
        <v>0.97</v>
      </c>
      <c r="BE32">
        <v>1.01</v>
      </c>
      <c r="BF32">
        <v>0.97</v>
      </c>
      <c r="BG32">
        <v>0.61</v>
      </c>
      <c r="BH32">
        <v>0.61</v>
      </c>
      <c r="BI32">
        <v>0</v>
      </c>
      <c r="BJ32">
        <v>2.9</v>
      </c>
      <c r="BK32">
        <v>24.16</v>
      </c>
      <c r="BL32">
        <v>60.41</v>
      </c>
      <c r="BM32">
        <v>22.79</v>
      </c>
      <c r="BN32">
        <v>75.010000000000005</v>
      </c>
      <c r="BO32">
        <v>25</v>
      </c>
      <c r="BP32">
        <v>10.16</v>
      </c>
      <c r="BQ32">
        <v>4.3499999999999996</v>
      </c>
    </row>
    <row r="33" spans="1:69">
      <c r="A33" t="s">
        <v>282</v>
      </c>
      <c r="G33" t="s">
        <v>75</v>
      </c>
      <c r="H33" s="115">
        <v>572.50000000000011</v>
      </c>
      <c r="I33" s="88">
        <v>262.76000000000005</v>
      </c>
      <c r="J33" s="88">
        <v>391.19000000000005</v>
      </c>
      <c r="K33" s="88">
        <v>0.97</v>
      </c>
      <c r="L33" s="88">
        <v>8.2200000000000006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41.56</v>
      </c>
      <c r="X33">
        <v>2.9</v>
      </c>
      <c r="Y33">
        <v>13.05</v>
      </c>
      <c r="Z33">
        <v>8.16</v>
      </c>
      <c r="AA33">
        <v>28.53</v>
      </c>
      <c r="AB33">
        <v>0.97</v>
      </c>
      <c r="AC33">
        <v>29</v>
      </c>
      <c r="AD33">
        <v>0</v>
      </c>
      <c r="AE33">
        <v>152.22</v>
      </c>
      <c r="AF33">
        <v>0</v>
      </c>
      <c r="AG33">
        <v>0</v>
      </c>
      <c r="AH33">
        <v>0</v>
      </c>
      <c r="AI33">
        <v>54.37</v>
      </c>
      <c r="AJ33">
        <v>0</v>
      </c>
      <c r="AK33">
        <v>0.72</v>
      </c>
      <c r="AL33">
        <v>49.77</v>
      </c>
      <c r="AM33">
        <v>81.19</v>
      </c>
      <c r="AN33">
        <v>21.75</v>
      </c>
      <c r="AO33">
        <v>14.5</v>
      </c>
      <c r="AP33">
        <v>0</v>
      </c>
      <c r="AQ33">
        <v>27.5</v>
      </c>
      <c r="AR33">
        <v>37.96</v>
      </c>
      <c r="AS33">
        <v>21.81</v>
      </c>
      <c r="AT33">
        <v>30.62</v>
      </c>
      <c r="AU33">
        <v>96.65</v>
      </c>
      <c r="AV33">
        <v>190.99</v>
      </c>
      <c r="AW33">
        <v>36.729999999999997</v>
      </c>
      <c r="AX33">
        <v>8.2200000000000006</v>
      </c>
      <c r="AY33">
        <v>49.77</v>
      </c>
      <c r="AZ33">
        <v>0.77</v>
      </c>
      <c r="BA33">
        <v>0.41</v>
      </c>
      <c r="BB33">
        <v>0.52</v>
      </c>
      <c r="BC33">
        <v>0.97</v>
      </c>
      <c r="BD33">
        <v>0.97</v>
      </c>
      <c r="BE33">
        <v>1.01</v>
      </c>
      <c r="BF33">
        <v>0.97</v>
      </c>
      <c r="BG33">
        <v>0.61</v>
      </c>
      <c r="BH33">
        <v>0.61</v>
      </c>
      <c r="BI33">
        <v>0</v>
      </c>
      <c r="BJ33">
        <v>2.9</v>
      </c>
      <c r="BK33">
        <v>24.16</v>
      </c>
      <c r="BL33">
        <v>60.41</v>
      </c>
      <c r="BM33">
        <v>22.79</v>
      </c>
      <c r="BN33">
        <v>75.010000000000005</v>
      </c>
      <c r="BO33">
        <v>25</v>
      </c>
      <c r="BP33">
        <v>13.71</v>
      </c>
      <c r="BQ33">
        <v>5.88</v>
      </c>
    </row>
    <row r="34" spans="1:69">
      <c r="A34" t="s">
        <v>283</v>
      </c>
      <c r="G34" t="s">
        <v>76</v>
      </c>
      <c r="H34" s="115">
        <v>577.69000000000005</v>
      </c>
      <c r="I34" s="88">
        <v>264.98000000000008</v>
      </c>
      <c r="J34" s="88">
        <v>391.19000000000005</v>
      </c>
      <c r="K34" s="88">
        <v>0.97</v>
      </c>
      <c r="L34" s="88">
        <v>8.2200000000000006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41.56</v>
      </c>
      <c r="X34">
        <v>2.9</v>
      </c>
      <c r="Y34">
        <v>13.05</v>
      </c>
      <c r="Z34">
        <v>8.16</v>
      </c>
      <c r="AA34">
        <v>28.53</v>
      </c>
      <c r="AB34">
        <v>0.97</v>
      </c>
      <c r="AC34">
        <v>29</v>
      </c>
      <c r="AD34">
        <v>0</v>
      </c>
      <c r="AE34">
        <v>152.22</v>
      </c>
      <c r="AF34">
        <v>0</v>
      </c>
      <c r="AG34">
        <v>0</v>
      </c>
      <c r="AH34">
        <v>0</v>
      </c>
      <c r="AI34">
        <v>54.37</v>
      </c>
      <c r="AJ34">
        <v>0</v>
      </c>
      <c r="AK34">
        <v>0.72</v>
      </c>
      <c r="AL34">
        <v>49.77</v>
      </c>
      <c r="AM34">
        <v>81.19</v>
      </c>
      <c r="AN34">
        <v>21.75</v>
      </c>
      <c r="AO34">
        <v>14.5</v>
      </c>
      <c r="AP34">
        <v>0</v>
      </c>
      <c r="AQ34">
        <v>27.5</v>
      </c>
      <c r="AR34">
        <v>37.96</v>
      </c>
      <c r="AS34">
        <v>21.81</v>
      </c>
      <c r="AT34">
        <v>30.62</v>
      </c>
      <c r="AU34">
        <v>96.65</v>
      </c>
      <c r="AV34">
        <v>190.99</v>
      </c>
      <c r="AW34">
        <v>36.729999999999997</v>
      </c>
      <c r="AX34">
        <v>8.2200000000000006</v>
      </c>
      <c r="AY34">
        <v>49.77</v>
      </c>
      <c r="AZ34">
        <v>0.77</v>
      </c>
      <c r="BA34">
        <v>0.41</v>
      </c>
      <c r="BB34">
        <v>0.52</v>
      </c>
      <c r="BC34">
        <v>0.97</v>
      </c>
      <c r="BD34">
        <v>0.97</v>
      </c>
      <c r="BE34">
        <v>1.01</v>
      </c>
      <c r="BF34">
        <v>0.97</v>
      </c>
      <c r="BG34">
        <v>0.61</v>
      </c>
      <c r="BH34">
        <v>0.61</v>
      </c>
      <c r="BI34">
        <v>0</v>
      </c>
      <c r="BJ34">
        <v>2.9</v>
      </c>
      <c r="BK34">
        <v>24.16</v>
      </c>
      <c r="BL34">
        <v>60.41</v>
      </c>
      <c r="BM34">
        <v>22.79</v>
      </c>
      <c r="BN34">
        <v>75.010000000000005</v>
      </c>
      <c r="BO34">
        <v>25</v>
      </c>
      <c r="BP34">
        <v>18.899999999999999</v>
      </c>
      <c r="BQ34">
        <v>8.1</v>
      </c>
    </row>
    <row r="35" spans="1:69">
      <c r="A35" t="s">
        <v>297</v>
      </c>
      <c r="G35" t="s">
        <v>77</v>
      </c>
      <c r="H35" s="115">
        <v>693.44999999999993</v>
      </c>
      <c r="I35" s="88">
        <v>267.08000000000004</v>
      </c>
      <c r="J35" s="88">
        <v>391.19000000000005</v>
      </c>
      <c r="K35" s="88">
        <v>0.97</v>
      </c>
      <c r="L35" s="88">
        <v>8.2200000000000006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41.56</v>
      </c>
      <c r="X35">
        <v>2.9</v>
      </c>
      <c r="Y35">
        <v>13.05</v>
      </c>
      <c r="Z35">
        <v>8.16</v>
      </c>
      <c r="AA35">
        <v>28.53</v>
      </c>
      <c r="AB35">
        <v>0.97</v>
      </c>
      <c r="AC35">
        <v>29</v>
      </c>
      <c r="AD35">
        <v>0</v>
      </c>
      <c r="AE35">
        <v>152.22</v>
      </c>
      <c r="AF35">
        <v>0</v>
      </c>
      <c r="AG35">
        <v>0</v>
      </c>
      <c r="AH35">
        <v>0</v>
      </c>
      <c r="AI35">
        <v>54.37</v>
      </c>
      <c r="AJ35">
        <v>0</v>
      </c>
      <c r="AK35">
        <v>0.72</v>
      </c>
      <c r="AL35">
        <v>49.77</v>
      </c>
      <c r="AM35">
        <v>81.19</v>
      </c>
      <c r="AN35">
        <v>21.75</v>
      </c>
      <c r="AO35">
        <v>14.5</v>
      </c>
      <c r="AP35">
        <v>0</v>
      </c>
      <c r="AQ35">
        <v>27.5</v>
      </c>
      <c r="AR35">
        <v>37.96</v>
      </c>
      <c r="AS35">
        <v>21.81</v>
      </c>
      <c r="AT35">
        <v>30.62</v>
      </c>
      <c r="AU35">
        <v>96.65</v>
      </c>
      <c r="AV35">
        <v>190.99</v>
      </c>
      <c r="AW35">
        <v>36.729999999999997</v>
      </c>
      <c r="AX35">
        <v>8.2200000000000006</v>
      </c>
      <c r="AY35">
        <v>49.77</v>
      </c>
      <c r="AZ35">
        <v>0.97</v>
      </c>
      <c r="BA35">
        <v>0.41</v>
      </c>
      <c r="BB35">
        <v>0.52</v>
      </c>
      <c r="BC35">
        <v>0.97</v>
      </c>
      <c r="BD35">
        <v>0.97</v>
      </c>
      <c r="BE35">
        <v>1.01</v>
      </c>
      <c r="BF35">
        <v>0.97</v>
      </c>
      <c r="BG35">
        <v>0.61</v>
      </c>
      <c r="BH35">
        <v>0.61</v>
      </c>
      <c r="BI35">
        <v>0</v>
      </c>
      <c r="BJ35">
        <v>2.9</v>
      </c>
      <c r="BK35">
        <v>24.16</v>
      </c>
      <c r="BL35">
        <v>171.07</v>
      </c>
      <c r="BM35">
        <v>22.79</v>
      </c>
      <c r="BN35">
        <v>75.010000000000005</v>
      </c>
      <c r="BO35">
        <v>25</v>
      </c>
      <c r="BP35">
        <v>23.8</v>
      </c>
      <c r="BQ35">
        <v>10.199999999999999</v>
      </c>
    </row>
    <row r="36" spans="1:69">
      <c r="A36" t="s">
        <v>330</v>
      </c>
      <c r="G36" t="s">
        <v>78</v>
      </c>
      <c r="H36" s="115">
        <v>695.55</v>
      </c>
      <c r="I36" s="88">
        <v>267.98000000000008</v>
      </c>
      <c r="J36" s="88">
        <v>391.19000000000005</v>
      </c>
      <c r="K36" s="88">
        <v>0.97</v>
      </c>
      <c r="L36" s="88">
        <v>8.2200000000000006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41.56</v>
      </c>
      <c r="X36">
        <v>2.9</v>
      </c>
      <c r="Y36">
        <v>13.05</v>
      </c>
      <c r="Z36">
        <v>8.16</v>
      </c>
      <c r="AA36">
        <v>28.53</v>
      </c>
      <c r="AB36">
        <v>0.97</v>
      </c>
      <c r="AC36">
        <v>29</v>
      </c>
      <c r="AD36">
        <v>0</v>
      </c>
      <c r="AE36">
        <v>152.22</v>
      </c>
      <c r="AF36">
        <v>0</v>
      </c>
      <c r="AG36">
        <v>0</v>
      </c>
      <c r="AH36">
        <v>0</v>
      </c>
      <c r="AI36">
        <v>54.37</v>
      </c>
      <c r="AJ36">
        <v>0</v>
      </c>
      <c r="AK36">
        <v>0.72</v>
      </c>
      <c r="AL36">
        <v>49.77</v>
      </c>
      <c r="AM36">
        <v>81.19</v>
      </c>
      <c r="AN36">
        <v>21.75</v>
      </c>
      <c r="AO36">
        <v>14.5</v>
      </c>
      <c r="AP36">
        <v>0</v>
      </c>
      <c r="AQ36">
        <v>27.5</v>
      </c>
      <c r="AR36">
        <v>37.96</v>
      </c>
      <c r="AS36">
        <v>21.81</v>
      </c>
      <c r="AT36">
        <v>30.62</v>
      </c>
      <c r="AU36">
        <v>96.65</v>
      </c>
      <c r="AV36">
        <v>190.99</v>
      </c>
      <c r="AW36">
        <v>36.729999999999997</v>
      </c>
      <c r="AX36">
        <v>8.2200000000000006</v>
      </c>
      <c r="AY36">
        <v>49.77</v>
      </c>
      <c r="AZ36">
        <v>0.97</v>
      </c>
      <c r="BA36">
        <v>0.41</v>
      </c>
      <c r="BB36">
        <v>0.52</v>
      </c>
      <c r="BC36">
        <v>0.97</v>
      </c>
      <c r="BD36">
        <v>0.97</v>
      </c>
      <c r="BE36">
        <v>1.01</v>
      </c>
      <c r="BF36">
        <v>0.97</v>
      </c>
      <c r="BG36">
        <v>0.61</v>
      </c>
      <c r="BH36">
        <v>0.61</v>
      </c>
      <c r="BI36">
        <v>0</v>
      </c>
      <c r="BJ36">
        <v>2.9</v>
      </c>
      <c r="BK36">
        <v>24.16</v>
      </c>
      <c r="BL36">
        <v>171.07</v>
      </c>
      <c r="BM36">
        <v>22.79</v>
      </c>
      <c r="BN36">
        <v>75.010000000000005</v>
      </c>
      <c r="BO36">
        <v>25</v>
      </c>
      <c r="BP36">
        <v>25.9</v>
      </c>
      <c r="BQ36">
        <v>11.1</v>
      </c>
    </row>
    <row r="37" spans="1:69">
      <c r="A37" t="s">
        <v>331</v>
      </c>
      <c r="G37" t="s">
        <v>79</v>
      </c>
      <c r="H37" s="115">
        <v>699.75</v>
      </c>
      <c r="I37" s="88">
        <v>269.78000000000003</v>
      </c>
      <c r="J37" s="88">
        <v>391.19000000000005</v>
      </c>
      <c r="K37" s="88">
        <v>0.97</v>
      </c>
      <c r="L37" s="88">
        <v>8.2200000000000006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41.56</v>
      </c>
      <c r="X37">
        <v>2.9</v>
      </c>
      <c r="Y37">
        <v>13.05</v>
      </c>
      <c r="Z37">
        <v>8.16</v>
      </c>
      <c r="AA37">
        <v>28.53</v>
      </c>
      <c r="AB37">
        <v>0.97</v>
      </c>
      <c r="AC37">
        <v>29</v>
      </c>
      <c r="AD37">
        <v>0</v>
      </c>
      <c r="AE37">
        <v>152.22</v>
      </c>
      <c r="AF37">
        <v>0</v>
      </c>
      <c r="AG37">
        <v>0</v>
      </c>
      <c r="AH37">
        <v>0</v>
      </c>
      <c r="AI37">
        <v>54.37</v>
      </c>
      <c r="AJ37">
        <v>0</v>
      </c>
      <c r="AK37">
        <v>0.72</v>
      </c>
      <c r="AL37">
        <v>49.77</v>
      </c>
      <c r="AM37">
        <v>81.19</v>
      </c>
      <c r="AN37">
        <v>21.75</v>
      </c>
      <c r="AO37">
        <v>14.5</v>
      </c>
      <c r="AP37">
        <v>0</v>
      </c>
      <c r="AQ37">
        <v>27.5</v>
      </c>
      <c r="AR37">
        <v>37.96</v>
      </c>
      <c r="AS37">
        <v>21.81</v>
      </c>
      <c r="AT37">
        <v>30.62</v>
      </c>
      <c r="AU37">
        <v>96.65</v>
      </c>
      <c r="AV37">
        <v>190.99</v>
      </c>
      <c r="AW37">
        <v>36.729999999999997</v>
      </c>
      <c r="AX37">
        <v>8.2200000000000006</v>
      </c>
      <c r="AY37">
        <v>49.77</v>
      </c>
      <c r="AZ37">
        <v>0.97</v>
      </c>
      <c r="BA37">
        <v>0.41</v>
      </c>
      <c r="BB37">
        <v>0.52</v>
      </c>
      <c r="BC37">
        <v>0.97</v>
      </c>
      <c r="BD37">
        <v>0.97</v>
      </c>
      <c r="BE37">
        <v>1.01</v>
      </c>
      <c r="BF37">
        <v>0.97</v>
      </c>
      <c r="BG37">
        <v>0.61</v>
      </c>
      <c r="BH37">
        <v>0.61</v>
      </c>
      <c r="BI37">
        <v>0</v>
      </c>
      <c r="BJ37">
        <v>2.9</v>
      </c>
      <c r="BK37">
        <v>24.16</v>
      </c>
      <c r="BL37">
        <v>171.07</v>
      </c>
      <c r="BM37">
        <v>22.79</v>
      </c>
      <c r="BN37">
        <v>75.010000000000005</v>
      </c>
      <c r="BO37">
        <v>25</v>
      </c>
      <c r="BP37">
        <v>30.1</v>
      </c>
      <c r="BQ37">
        <v>12.9</v>
      </c>
    </row>
    <row r="38" spans="1:69">
      <c r="A38" t="s">
        <v>332</v>
      </c>
      <c r="G38" t="s">
        <v>80</v>
      </c>
      <c r="H38" s="115">
        <v>701.15</v>
      </c>
      <c r="I38" s="88">
        <v>270.38000000000005</v>
      </c>
      <c r="J38" s="88">
        <v>391.19000000000005</v>
      </c>
      <c r="K38" s="88">
        <v>0.97</v>
      </c>
      <c r="L38" s="88">
        <v>8.2200000000000006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41.56</v>
      </c>
      <c r="X38">
        <v>2.9</v>
      </c>
      <c r="Y38">
        <v>13.05</v>
      </c>
      <c r="Z38">
        <v>8.16</v>
      </c>
      <c r="AA38">
        <v>28.53</v>
      </c>
      <c r="AB38">
        <v>0.97</v>
      </c>
      <c r="AC38">
        <v>29</v>
      </c>
      <c r="AD38">
        <v>0</v>
      </c>
      <c r="AE38">
        <v>152.22</v>
      </c>
      <c r="AF38">
        <v>0</v>
      </c>
      <c r="AG38">
        <v>0</v>
      </c>
      <c r="AH38">
        <v>0</v>
      </c>
      <c r="AI38">
        <v>54.37</v>
      </c>
      <c r="AJ38">
        <v>0</v>
      </c>
      <c r="AK38">
        <v>0.72</v>
      </c>
      <c r="AL38">
        <v>49.77</v>
      </c>
      <c r="AM38">
        <v>81.19</v>
      </c>
      <c r="AN38">
        <v>21.75</v>
      </c>
      <c r="AO38">
        <v>14.5</v>
      </c>
      <c r="AP38">
        <v>0</v>
      </c>
      <c r="AQ38">
        <v>27.5</v>
      </c>
      <c r="AR38">
        <v>37.96</v>
      </c>
      <c r="AS38">
        <v>21.81</v>
      </c>
      <c r="AT38">
        <v>30.62</v>
      </c>
      <c r="AU38">
        <v>96.65</v>
      </c>
      <c r="AV38">
        <v>190.99</v>
      </c>
      <c r="AW38">
        <v>36.729999999999997</v>
      </c>
      <c r="AX38">
        <v>8.2200000000000006</v>
      </c>
      <c r="AY38">
        <v>49.77</v>
      </c>
      <c r="AZ38">
        <v>0.97</v>
      </c>
      <c r="BA38">
        <v>0.41</v>
      </c>
      <c r="BB38">
        <v>0.52</v>
      </c>
      <c r="BC38">
        <v>0.97</v>
      </c>
      <c r="BD38">
        <v>0.97</v>
      </c>
      <c r="BE38">
        <v>1.01</v>
      </c>
      <c r="BF38">
        <v>0.97</v>
      </c>
      <c r="BG38">
        <v>0.61</v>
      </c>
      <c r="BH38">
        <v>0.61</v>
      </c>
      <c r="BI38">
        <v>0</v>
      </c>
      <c r="BJ38">
        <v>2.9</v>
      </c>
      <c r="BK38">
        <v>24.16</v>
      </c>
      <c r="BL38">
        <v>171.07</v>
      </c>
      <c r="BM38">
        <v>22.79</v>
      </c>
      <c r="BN38">
        <v>75.010000000000005</v>
      </c>
      <c r="BO38">
        <v>25</v>
      </c>
      <c r="BP38">
        <v>31.5</v>
      </c>
      <c r="BQ38">
        <v>13.5</v>
      </c>
    </row>
    <row r="39" spans="1:69">
      <c r="A39" t="s">
        <v>333</v>
      </c>
      <c r="G39" t="s">
        <v>81</v>
      </c>
      <c r="H39" s="115">
        <v>706.3</v>
      </c>
      <c r="I39" s="88">
        <v>272.48000000000008</v>
      </c>
      <c r="J39" s="88">
        <v>391.19000000000005</v>
      </c>
      <c r="K39" s="88">
        <v>20.299999999999997</v>
      </c>
      <c r="L39" s="88">
        <v>8.2200000000000006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41.56</v>
      </c>
      <c r="X39">
        <v>2.9</v>
      </c>
      <c r="Y39">
        <v>13.05</v>
      </c>
      <c r="Z39">
        <v>8.16</v>
      </c>
      <c r="AA39">
        <v>28.53</v>
      </c>
      <c r="AB39">
        <v>0.97</v>
      </c>
      <c r="AC39">
        <v>29</v>
      </c>
      <c r="AD39">
        <v>0</v>
      </c>
      <c r="AE39">
        <v>152.22</v>
      </c>
      <c r="AF39">
        <v>0</v>
      </c>
      <c r="AG39">
        <v>0</v>
      </c>
      <c r="AH39">
        <v>0</v>
      </c>
      <c r="AI39">
        <v>54.37</v>
      </c>
      <c r="AJ39">
        <v>19.329999999999998</v>
      </c>
      <c r="AK39">
        <v>0.97</v>
      </c>
      <c r="AL39">
        <v>49.77</v>
      </c>
      <c r="AM39">
        <v>81.19</v>
      </c>
      <c r="AN39">
        <v>21.75</v>
      </c>
      <c r="AO39">
        <v>14.5</v>
      </c>
      <c r="AP39">
        <v>0</v>
      </c>
      <c r="AQ39">
        <v>27.5</v>
      </c>
      <c r="AR39">
        <v>37.96</v>
      </c>
      <c r="AS39">
        <v>21.81</v>
      </c>
      <c r="AT39">
        <v>30.62</v>
      </c>
      <c r="AU39">
        <v>96.65</v>
      </c>
      <c r="AV39">
        <v>190.99</v>
      </c>
      <c r="AW39">
        <v>36.729999999999997</v>
      </c>
      <c r="AX39">
        <v>8.2200000000000006</v>
      </c>
      <c r="AY39">
        <v>49.77</v>
      </c>
      <c r="AZ39">
        <v>0.97</v>
      </c>
      <c r="BA39">
        <v>0.41</v>
      </c>
      <c r="BB39">
        <v>0.52</v>
      </c>
      <c r="BC39">
        <v>0.97</v>
      </c>
      <c r="BD39">
        <v>0.97</v>
      </c>
      <c r="BE39">
        <v>1.01</v>
      </c>
      <c r="BF39">
        <v>0.97</v>
      </c>
      <c r="BG39">
        <v>0.61</v>
      </c>
      <c r="BH39">
        <v>0.61</v>
      </c>
      <c r="BI39">
        <v>0</v>
      </c>
      <c r="BJ39">
        <v>2.9</v>
      </c>
      <c r="BK39">
        <v>24.16</v>
      </c>
      <c r="BL39">
        <v>171.07</v>
      </c>
      <c r="BM39">
        <v>22.79</v>
      </c>
      <c r="BN39">
        <v>75.010000000000005</v>
      </c>
      <c r="BO39">
        <v>25</v>
      </c>
      <c r="BP39">
        <v>36.4</v>
      </c>
      <c r="BQ39">
        <v>15.6</v>
      </c>
    </row>
    <row r="40" spans="1:69">
      <c r="A40" t="s">
        <v>354</v>
      </c>
      <c r="G40" t="s">
        <v>82</v>
      </c>
      <c r="H40" s="115">
        <v>710.5</v>
      </c>
      <c r="I40" s="88">
        <v>274.28000000000003</v>
      </c>
      <c r="J40" s="88">
        <v>391.19000000000005</v>
      </c>
      <c r="K40" s="88">
        <v>20.299999999999997</v>
      </c>
      <c r="L40" s="88">
        <v>8.2200000000000006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41.56</v>
      </c>
      <c r="X40">
        <v>2.9</v>
      </c>
      <c r="Y40">
        <v>13.05</v>
      </c>
      <c r="Z40">
        <v>8.16</v>
      </c>
      <c r="AA40">
        <v>28.53</v>
      </c>
      <c r="AB40">
        <v>0.97</v>
      </c>
      <c r="AC40">
        <v>29</v>
      </c>
      <c r="AD40">
        <v>0</v>
      </c>
      <c r="AE40">
        <v>152.22</v>
      </c>
      <c r="AF40">
        <v>0</v>
      </c>
      <c r="AG40">
        <v>0</v>
      </c>
      <c r="AH40">
        <v>0</v>
      </c>
      <c r="AI40">
        <v>54.37</v>
      </c>
      <c r="AJ40">
        <v>19.329999999999998</v>
      </c>
      <c r="AK40">
        <v>0.97</v>
      </c>
      <c r="AL40">
        <v>49.77</v>
      </c>
      <c r="AM40">
        <v>81.19</v>
      </c>
      <c r="AN40">
        <v>21.75</v>
      </c>
      <c r="AO40">
        <v>14.5</v>
      </c>
      <c r="AP40">
        <v>0</v>
      </c>
      <c r="AQ40">
        <v>27.5</v>
      </c>
      <c r="AR40">
        <v>37.96</v>
      </c>
      <c r="AS40">
        <v>21.81</v>
      </c>
      <c r="AT40">
        <v>30.62</v>
      </c>
      <c r="AU40">
        <v>96.65</v>
      </c>
      <c r="AV40">
        <v>190.99</v>
      </c>
      <c r="AW40">
        <v>36.729999999999997</v>
      </c>
      <c r="AX40">
        <v>8.2200000000000006</v>
      </c>
      <c r="AY40">
        <v>49.77</v>
      </c>
      <c r="AZ40">
        <v>0.97</v>
      </c>
      <c r="BA40">
        <v>0.41</v>
      </c>
      <c r="BB40">
        <v>0.52</v>
      </c>
      <c r="BC40">
        <v>0.97</v>
      </c>
      <c r="BD40">
        <v>0.97</v>
      </c>
      <c r="BE40">
        <v>1.01</v>
      </c>
      <c r="BF40">
        <v>0.97</v>
      </c>
      <c r="BG40">
        <v>0.61</v>
      </c>
      <c r="BH40">
        <v>0.61</v>
      </c>
      <c r="BI40">
        <v>0</v>
      </c>
      <c r="BJ40">
        <v>2.9</v>
      </c>
      <c r="BK40">
        <v>24.16</v>
      </c>
      <c r="BL40">
        <v>171.07</v>
      </c>
      <c r="BM40">
        <v>22.79</v>
      </c>
      <c r="BN40">
        <v>75.010000000000005</v>
      </c>
      <c r="BO40">
        <v>25</v>
      </c>
      <c r="BP40">
        <v>40.6</v>
      </c>
      <c r="BQ40">
        <v>17.399999999999999</v>
      </c>
    </row>
    <row r="41" spans="1:69">
      <c r="A41" t="s">
        <v>355</v>
      </c>
      <c r="G41" t="s">
        <v>83</v>
      </c>
      <c r="H41" s="115">
        <v>711.9</v>
      </c>
      <c r="I41" s="88">
        <v>274.88000000000005</v>
      </c>
      <c r="J41" s="88">
        <v>391.19000000000005</v>
      </c>
      <c r="K41" s="88">
        <v>20.299999999999997</v>
      </c>
      <c r="L41" s="88">
        <v>8.2200000000000006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41.56</v>
      </c>
      <c r="X41">
        <v>2.9</v>
      </c>
      <c r="Y41">
        <v>13.05</v>
      </c>
      <c r="Z41">
        <v>8.16</v>
      </c>
      <c r="AA41">
        <v>28.53</v>
      </c>
      <c r="AB41">
        <v>0.97</v>
      </c>
      <c r="AC41">
        <v>29</v>
      </c>
      <c r="AD41">
        <v>0</v>
      </c>
      <c r="AE41">
        <v>152.22</v>
      </c>
      <c r="AF41">
        <v>0</v>
      </c>
      <c r="AG41">
        <v>0</v>
      </c>
      <c r="AH41">
        <v>0</v>
      </c>
      <c r="AI41">
        <v>54.37</v>
      </c>
      <c r="AJ41">
        <v>19.329999999999998</v>
      </c>
      <c r="AK41">
        <v>0.97</v>
      </c>
      <c r="AL41">
        <v>49.77</v>
      </c>
      <c r="AM41">
        <v>81.19</v>
      </c>
      <c r="AN41">
        <v>21.75</v>
      </c>
      <c r="AO41">
        <v>14.5</v>
      </c>
      <c r="AP41">
        <v>0</v>
      </c>
      <c r="AQ41">
        <v>27.5</v>
      </c>
      <c r="AR41">
        <v>37.96</v>
      </c>
      <c r="AS41">
        <v>21.81</v>
      </c>
      <c r="AT41">
        <v>30.62</v>
      </c>
      <c r="AU41">
        <v>96.65</v>
      </c>
      <c r="AV41">
        <v>190.99</v>
      </c>
      <c r="AW41">
        <v>36.729999999999997</v>
      </c>
      <c r="AX41">
        <v>8.2200000000000006</v>
      </c>
      <c r="AY41">
        <v>49.77</v>
      </c>
      <c r="AZ41">
        <v>0.97</v>
      </c>
      <c r="BA41">
        <v>0.41</v>
      </c>
      <c r="BB41">
        <v>0.52</v>
      </c>
      <c r="BC41">
        <v>0.97</v>
      </c>
      <c r="BD41">
        <v>0.97</v>
      </c>
      <c r="BE41">
        <v>1.01</v>
      </c>
      <c r="BF41">
        <v>0.97</v>
      </c>
      <c r="BG41">
        <v>0.61</v>
      </c>
      <c r="BH41">
        <v>0.61</v>
      </c>
      <c r="BI41">
        <v>0</v>
      </c>
      <c r="BJ41">
        <v>2.9</v>
      </c>
      <c r="BK41">
        <v>24.16</v>
      </c>
      <c r="BL41">
        <v>171.07</v>
      </c>
      <c r="BM41">
        <v>22.79</v>
      </c>
      <c r="BN41">
        <v>75.010000000000005</v>
      </c>
      <c r="BO41">
        <v>25</v>
      </c>
      <c r="BP41">
        <v>42</v>
      </c>
      <c r="BQ41">
        <v>18</v>
      </c>
    </row>
    <row r="42" spans="1:69">
      <c r="A42" t="s">
        <v>356</v>
      </c>
      <c r="G42" t="s">
        <v>84</v>
      </c>
      <c r="H42" s="115">
        <v>721</v>
      </c>
      <c r="I42" s="88">
        <v>278.78000000000003</v>
      </c>
      <c r="J42" s="88">
        <v>391.19000000000005</v>
      </c>
      <c r="K42" s="88">
        <v>20.299999999999997</v>
      </c>
      <c r="L42" s="88">
        <v>8.2200000000000006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41.56</v>
      </c>
      <c r="X42">
        <v>2.9</v>
      </c>
      <c r="Y42">
        <v>13.05</v>
      </c>
      <c r="Z42">
        <v>8.16</v>
      </c>
      <c r="AA42">
        <v>28.53</v>
      </c>
      <c r="AB42">
        <v>0.97</v>
      </c>
      <c r="AC42">
        <v>29</v>
      </c>
      <c r="AD42">
        <v>0</v>
      </c>
      <c r="AE42">
        <v>152.22</v>
      </c>
      <c r="AF42">
        <v>0</v>
      </c>
      <c r="AG42">
        <v>0</v>
      </c>
      <c r="AH42">
        <v>0</v>
      </c>
      <c r="AI42">
        <v>54.37</v>
      </c>
      <c r="AJ42">
        <v>19.329999999999998</v>
      </c>
      <c r="AK42">
        <v>0.97</v>
      </c>
      <c r="AL42">
        <v>49.77</v>
      </c>
      <c r="AM42">
        <v>81.19</v>
      </c>
      <c r="AN42">
        <v>21.75</v>
      </c>
      <c r="AO42">
        <v>14.5</v>
      </c>
      <c r="AP42">
        <v>0</v>
      </c>
      <c r="AQ42">
        <v>27.5</v>
      </c>
      <c r="AR42">
        <v>37.96</v>
      </c>
      <c r="AS42">
        <v>21.81</v>
      </c>
      <c r="AT42">
        <v>30.62</v>
      </c>
      <c r="AU42">
        <v>96.65</v>
      </c>
      <c r="AV42">
        <v>190.99</v>
      </c>
      <c r="AW42">
        <v>36.729999999999997</v>
      </c>
      <c r="AX42">
        <v>8.2200000000000006</v>
      </c>
      <c r="AY42">
        <v>49.77</v>
      </c>
      <c r="AZ42">
        <v>0.97</v>
      </c>
      <c r="BA42">
        <v>0.41</v>
      </c>
      <c r="BB42">
        <v>0.52</v>
      </c>
      <c r="BC42">
        <v>0.97</v>
      </c>
      <c r="BD42">
        <v>0.97</v>
      </c>
      <c r="BE42">
        <v>1.01</v>
      </c>
      <c r="BF42">
        <v>0.97</v>
      </c>
      <c r="BG42">
        <v>0.61</v>
      </c>
      <c r="BH42">
        <v>0.61</v>
      </c>
      <c r="BI42">
        <v>0</v>
      </c>
      <c r="BJ42">
        <v>2.9</v>
      </c>
      <c r="BK42">
        <v>24.16</v>
      </c>
      <c r="BL42">
        <v>171.07</v>
      </c>
      <c r="BM42">
        <v>22.79</v>
      </c>
      <c r="BN42">
        <v>75.010000000000005</v>
      </c>
      <c r="BO42">
        <v>25</v>
      </c>
      <c r="BP42">
        <v>51.1</v>
      </c>
      <c r="BQ42">
        <v>21.9</v>
      </c>
    </row>
    <row r="43" spans="1:69">
      <c r="A43" t="s">
        <v>362</v>
      </c>
      <c r="G43" t="s">
        <v>85</v>
      </c>
      <c r="H43" s="115">
        <v>724.12000000000012</v>
      </c>
      <c r="I43" s="88">
        <v>279.68000000000006</v>
      </c>
      <c r="J43" s="88">
        <v>391.19000000000005</v>
      </c>
      <c r="K43" s="88">
        <v>20.299999999999997</v>
      </c>
      <c r="L43" s="88">
        <v>1.45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41.56</v>
      </c>
      <c r="X43">
        <v>2.9</v>
      </c>
      <c r="Y43">
        <v>13.05</v>
      </c>
      <c r="Z43">
        <v>9.18</v>
      </c>
      <c r="AA43">
        <v>28.53</v>
      </c>
      <c r="AB43">
        <v>0.97</v>
      </c>
      <c r="AC43">
        <v>29</v>
      </c>
      <c r="AD43">
        <v>0</v>
      </c>
      <c r="AE43">
        <v>152.22</v>
      </c>
      <c r="AF43">
        <v>0</v>
      </c>
      <c r="AG43">
        <v>0</v>
      </c>
      <c r="AH43">
        <v>0</v>
      </c>
      <c r="AI43">
        <v>54.37</v>
      </c>
      <c r="AJ43">
        <v>19.329999999999998</v>
      </c>
      <c r="AK43">
        <v>0.97</v>
      </c>
      <c r="AL43">
        <v>49.77</v>
      </c>
      <c r="AM43">
        <v>81.19</v>
      </c>
      <c r="AN43">
        <v>21.75</v>
      </c>
      <c r="AO43">
        <v>14.5</v>
      </c>
      <c r="AP43">
        <v>0</v>
      </c>
      <c r="AQ43">
        <v>27.5</v>
      </c>
      <c r="AR43">
        <v>37.96</v>
      </c>
      <c r="AS43">
        <v>21.81</v>
      </c>
      <c r="AT43">
        <v>30.62</v>
      </c>
      <c r="AU43">
        <v>96.65</v>
      </c>
      <c r="AV43">
        <v>190.99</v>
      </c>
      <c r="AW43">
        <v>36.729999999999997</v>
      </c>
      <c r="AX43">
        <v>1.45</v>
      </c>
      <c r="AY43">
        <v>49.77</v>
      </c>
      <c r="AZ43">
        <v>0.97</v>
      </c>
      <c r="BA43">
        <v>0.41</v>
      </c>
      <c r="BB43">
        <v>0.52</v>
      </c>
      <c r="BC43">
        <v>0.97</v>
      </c>
      <c r="BD43">
        <v>0.97</v>
      </c>
      <c r="BE43">
        <v>1.01</v>
      </c>
      <c r="BF43">
        <v>0.97</v>
      </c>
      <c r="BG43">
        <v>0.61</v>
      </c>
      <c r="BH43">
        <v>0.61</v>
      </c>
      <c r="BI43">
        <v>0</v>
      </c>
      <c r="BJ43">
        <v>2.9</v>
      </c>
      <c r="BK43">
        <v>24.16</v>
      </c>
      <c r="BL43">
        <v>171.07</v>
      </c>
      <c r="BM43">
        <v>22.79</v>
      </c>
      <c r="BN43">
        <v>75.010000000000005</v>
      </c>
      <c r="BO43">
        <v>25</v>
      </c>
      <c r="BP43">
        <v>53.2</v>
      </c>
      <c r="BQ43">
        <v>22.8</v>
      </c>
    </row>
    <row r="44" spans="1:69">
      <c r="A44" t="s">
        <v>366</v>
      </c>
      <c r="G44" t="s">
        <v>86</v>
      </c>
      <c r="H44" s="115">
        <v>726.92000000000007</v>
      </c>
      <c r="I44" s="88">
        <v>280.88000000000005</v>
      </c>
      <c r="J44" s="88">
        <v>391.19000000000005</v>
      </c>
      <c r="K44" s="88">
        <v>20.299999999999997</v>
      </c>
      <c r="L44" s="88">
        <v>1.45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41.56</v>
      </c>
      <c r="X44">
        <v>2.9</v>
      </c>
      <c r="Y44">
        <v>13.05</v>
      </c>
      <c r="Z44">
        <v>9.18</v>
      </c>
      <c r="AA44">
        <v>28.53</v>
      </c>
      <c r="AB44">
        <v>0.97</v>
      </c>
      <c r="AC44">
        <v>29</v>
      </c>
      <c r="AD44">
        <v>0</v>
      </c>
      <c r="AE44">
        <v>152.22</v>
      </c>
      <c r="AF44">
        <v>0</v>
      </c>
      <c r="AG44">
        <v>0</v>
      </c>
      <c r="AH44">
        <v>0</v>
      </c>
      <c r="AI44">
        <v>54.37</v>
      </c>
      <c r="AJ44">
        <v>19.329999999999998</v>
      </c>
      <c r="AK44">
        <v>0.97</v>
      </c>
      <c r="AL44">
        <v>49.77</v>
      </c>
      <c r="AM44">
        <v>81.19</v>
      </c>
      <c r="AN44">
        <v>21.75</v>
      </c>
      <c r="AO44">
        <v>14.5</v>
      </c>
      <c r="AP44">
        <v>0</v>
      </c>
      <c r="AQ44">
        <v>27.5</v>
      </c>
      <c r="AR44">
        <v>37.96</v>
      </c>
      <c r="AS44">
        <v>21.81</v>
      </c>
      <c r="AT44">
        <v>30.62</v>
      </c>
      <c r="AU44">
        <v>96.65</v>
      </c>
      <c r="AV44">
        <v>190.99</v>
      </c>
      <c r="AW44">
        <v>36.729999999999997</v>
      </c>
      <c r="AX44">
        <v>1.45</v>
      </c>
      <c r="AY44">
        <v>49.77</v>
      </c>
      <c r="AZ44">
        <v>0.97</v>
      </c>
      <c r="BA44">
        <v>0.41</v>
      </c>
      <c r="BB44">
        <v>0.52</v>
      </c>
      <c r="BC44">
        <v>0.97</v>
      </c>
      <c r="BD44">
        <v>0.97</v>
      </c>
      <c r="BE44">
        <v>1.01</v>
      </c>
      <c r="BF44">
        <v>0.97</v>
      </c>
      <c r="BG44">
        <v>0.61</v>
      </c>
      <c r="BH44">
        <v>0.61</v>
      </c>
      <c r="BI44">
        <v>0</v>
      </c>
      <c r="BJ44">
        <v>2.9</v>
      </c>
      <c r="BK44">
        <v>24.16</v>
      </c>
      <c r="BL44">
        <v>171.07</v>
      </c>
      <c r="BM44">
        <v>22.79</v>
      </c>
      <c r="BN44">
        <v>75.010000000000005</v>
      </c>
      <c r="BO44">
        <v>25</v>
      </c>
      <c r="BP44">
        <v>56</v>
      </c>
      <c r="BQ44">
        <v>24</v>
      </c>
    </row>
    <row r="45" spans="1:69">
      <c r="A45" t="s">
        <v>389</v>
      </c>
      <c r="G45" t="s">
        <v>87</v>
      </c>
      <c r="H45" s="115">
        <v>733.92000000000007</v>
      </c>
      <c r="I45" s="88">
        <v>283.88000000000005</v>
      </c>
      <c r="J45" s="88">
        <v>391.19000000000005</v>
      </c>
      <c r="K45" s="88">
        <v>20.299999999999997</v>
      </c>
      <c r="L45" s="88">
        <v>1.45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41.56</v>
      </c>
      <c r="X45">
        <v>2.9</v>
      </c>
      <c r="Y45">
        <v>13.05</v>
      </c>
      <c r="Z45">
        <v>9.18</v>
      </c>
      <c r="AA45">
        <v>28.53</v>
      </c>
      <c r="AB45">
        <v>0.97</v>
      </c>
      <c r="AC45">
        <v>29</v>
      </c>
      <c r="AD45">
        <v>0</v>
      </c>
      <c r="AE45">
        <v>152.22</v>
      </c>
      <c r="AF45">
        <v>0</v>
      </c>
      <c r="AG45">
        <v>0</v>
      </c>
      <c r="AH45">
        <v>0</v>
      </c>
      <c r="AI45">
        <v>54.37</v>
      </c>
      <c r="AJ45">
        <v>19.329999999999998</v>
      </c>
      <c r="AK45">
        <v>0.97</v>
      </c>
      <c r="AL45">
        <v>49.77</v>
      </c>
      <c r="AM45">
        <v>81.19</v>
      </c>
      <c r="AN45">
        <v>21.75</v>
      </c>
      <c r="AO45">
        <v>14.5</v>
      </c>
      <c r="AP45">
        <v>0</v>
      </c>
      <c r="AQ45">
        <v>27.5</v>
      </c>
      <c r="AR45">
        <v>37.96</v>
      </c>
      <c r="AS45">
        <v>21.81</v>
      </c>
      <c r="AT45">
        <v>30.62</v>
      </c>
      <c r="AU45">
        <v>96.65</v>
      </c>
      <c r="AV45">
        <v>190.99</v>
      </c>
      <c r="AW45">
        <v>36.729999999999997</v>
      </c>
      <c r="AX45">
        <v>1.45</v>
      </c>
      <c r="AY45">
        <v>49.77</v>
      </c>
      <c r="AZ45">
        <v>0.97</v>
      </c>
      <c r="BA45">
        <v>0.41</v>
      </c>
      <c r="BB45">
        <v>0.52</v>
      </c>
      <c r="BC45">
        <v>0.97</v>
      </c>
      <c r="BD45">
        <v>0.97</v>
      </c>
      <c r="BE45">
        <v>1.01</v>
      </c>
      <c r="BF45">
        <v>0.97</v>
      </c>
      <c r="BG45">
        <v>0.61</v>
      </c>
      <c r="BH45">
        <v>0.61</v>
      </c>
      <c r="BI45">
        <v>0</v>
      </c>
      <c r="BJ45">
        <v>2.9</v>
      </c>
      <c r="BK45">
        <v>24.16</v>
      </c>
      <c r="BL45">
        <v>171.07</v>
      </c>
      <c r="BM45">
        <v>22.79</v>
      </c>
      <c r="BN45">
        <v>75.010000000000005</v>
      </c>
      <c r="BO45">
        <v>25</v>
      </c>
      <c r="BP45">
        <v>63</v>
      </c>
      <c r="BQ45">
        <v>27</v>
      </c>
    </row>
    <row r="46" spans="1:69">
      <c r="A46" t="s">
        <v>390</v>
      </c>
      <c r="G46" t="s">
        <v>88</v>
      </c>
      <c r="H46" s="115">
        <v>736.72</v>
      </c>
      <c r="I46" s="88">
        <v>285.08000000000004</v>
      </c>
      <c r="J46" s="88">
        <v>391.19000000000005</v>
      </c>
      <c r="K46" s="88">
        <v>20.299999999999997</v>
      </c>
      <c r="L46" s="88">
        <v>1.45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41.56</v>
      </c>
      <c r="X46">
        <v>2.9</v>
      </c>
      <c r="Y46">
        <v>13.05</v>
      </c>
      <c r="Z46">
        <v>9.18</v>
      </c>
      <c r="AA46">
        <v>28.53</v>
      </c>
      <c r="AB46">
        <v>0.97</v>
      </c>
      <c r="AC46">
        <v>29</v>
      </c>
      <c r="AD46">
        <v>0</v>
      </c>
      <c r="AE46">
        <v>152.22</v>
      </c>
      <c r="AF46">
        <v>0</v>
      </c>
      <c r="AG46">
        <v>0</v>
      </c>
      <c r="AH46">
        <v>0</v>
      </c>
      <c r="AI46">
        <v>54.37</v>
      </c>
      <c r="AJ46">
        <v>19.329999999999998</v>
      </c>
      <c r="AK46">
        <v>0.97</v>
      </c>
      <c r="AL46">
        <v>49.77</v>
      </c>
      <c r="AM46">
        <v>81.19</v>
      </c>
      <c r="AN46">
        <v>21.75</v>
      </c>
      <c r="AO46">
        <v>14.5</v>
      </c>
      <c r="AP46">
        <v>0</v>
      </c>
      <c r="AQ46">
        <v>27.5</v>
      </c>
      <c r="AR46">
        <v>37.96</v>
      </c>
      <c r="AS46">
        <v>21.81</v>
      </c>
      <c r="AT46">
        <v>30.62</v>
      </c>
      <c r="AU46">
        <v>96.65</v>
      </c>
      <c r="AV46">
        <v>190.99</v>
      </c>
      <c r="AW46">
        <v>36.729999999999997</v>
      </c>
      <c r="AX46">
        <v>1.45</v>
      </c>
      <c r="AY46">
        <v>49.77</v>
      </c>
      <c r="AZ46">
        <v>0.97</v>
      </c>
      <c r="BA46">
        <v>0.41</v>
      </c>
      <c r="BB46">
        <v>0.52</v>
      </c>
      <c r="BC46">
        <v>0.97</v>
      </c>
      <c r="BD46">
        <v>0.97</v>
      </c>
      <c r="BE46">
        <v>1.01</v>
      </c>
      <c r="BF46">
        <v>0.97</v>
      </c>
      <c r="BG46">
        <v>0.61</v>
      </c>
      <c r="BH46">
        <v>0.61</v>
      </c>
      <c r="BI46">
        <v>0</v>
      </c>
      <c r="BJ46">
        <v>2.9</v>
      </c>
      <c r="BK46">
        <v>24.16</v>
      </c>
      <c r="BL46">
        <v>171.07</v>
      </c>
      <c r="BM46">
        <v>22.79</v>
      </c>
      <c r="BN46">
        <v>75.010000000000005</v>
      </c>
      <c r="BO46">
        <v>25</v>
      </c>
      <c r="BP46">
        <v>65.8</v>
      </c>
      <c r="BQ46">
        <v>28.2</v>
      </c>
    </row>
    <row r="47" spans="1:69">
      <c r="A47" t="s">
        <v>394</v>
      </c>
      <c r="G47" t="s">
        <v>89</v>
      </c>
      <c r="H47" s="115">
        <v>736.72</v>
      </c>
      <c r="I47" s="88">
        <v>285.08000000000004</v>
      </c>
      <c r="J47" s="88">
        <v>391.19000000000005</v>
      </c>
      <c r="K47" s="88">
        <v>20.299999999999997</v>
      </c>
      <c r="L47" s="88">
        <v>1.45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41.56</v>
      </c>
      <c r="X47">
        <v>2.9</v>
      </c>
      <c r="Y47">
        <v>13.05</v>
      </c>
      <c r="Z47">
        <v>9.18</v>
      </c>
      <c r="AA47">
        <v>28.53</v>
      </c>
      <c r="AB47">
        <v>0.97</v>
      </c>
      <c r="AC47">
        <v>29</v>
      </c>
      <c r="AD47">
        <v>0</v>
      </c>
      <c r="AE47">
        <v>152.22</v>
      </c>
      <c r="AF47">
        <v>0</v>
      </c>
      <c r="AG47">
        <v>0</v>
      </c>
      <c r="AH47">
        <v>0</v>
      </c>
      <c r="AI47">
        <v>54.37</v>
      </c>
      <c r="AJ47">
        <v>19.329999999999998</v>
      </c>
      <c r="AK47">
        <v>0.97</v>
      </c>
      <c r="AL47">
        <v>49.77</v>
      </c>
      <c r="AM47">
        <v>81.19</v>
      </c>
      <c r="AN47">
        <v>21.75</v>
      </c>
      <c r="AO47">
        <v>14.5</v>
      </c>
      <c r="AP47">
        <v>0</v>
      </c>
      <c r="AQ47">
        <v>27.5</v>
      </c>
      <c r="AR47">
        <v>37.96</v>
      </c>
      <c r="AS47">
        <v>21.81</v>
      </c>
      <c r="AT47">
        <v>30.62</v>
      </c>
      <c r="AU47">
        <v>96.65</v>
      </c>
      <c r="AV47">
        <v>190.99</v>
      </c>
      <c r="AW47">
        <v>36.729999999999997</v>
      </c>
      <c r="AX47">
        <v>1.45</v>
      </c>
      <c r="AY47">
        <v>49.77</v>
      </c>
      <c r="AZ47">
        <v>0.97</v>
      </c>
      <c r="BA47">
        <v>0.41</v>
      </c>
      <c r="BB47">
        <v>0.52</v>
      </c>
      <c r="BC47">
        <v>0.97</v>
      </c>
      <c r="BD47">
        <v>0.97</v>
      </c>
      <c r="BE47">
        <v>1.01</v>
      </c>
      <c r="BF47">
        <v>0.97</v>
      </c>
      <c r="BG47">
        <v>0.61</v>
      </c>
      <c r="BH47">
        <v>0.61</v>
      </c>
      <c r="BI47">
        <v>0</v>
      </c>
      <c r="BJ47">
        <v>2.9</v>
      </c>
      <c r="BK47">
        <v>24.16</v>
      </c>
      <c r="BL47">
        <v>171.07</v>
      </c>
      <c r="BM47">
        <v>22.79</v>
      </c>
      <c r="BN47">
        <v>75.010000000000005</v>
      </c>
      <c r="BO47">
        <v>25</v>
      </c>
      <c r="BP47">
        <v>65.8</v>
      </c>
      <c r="BQ47">
        <v>28.2</v>
      </c>
    </row>
    <row r="48" spans="1:69">
      <c r="A48" t="s">
        <v>398</v>
      </c>
      <c r="G48" t="s">
        <v>90</v>
      </c>
      <c r="H48" s="115">
        <v>737.42000000000007</v>
      </c>
      <c r="I48" s="88">
        <v>285.38000000000005</v>
      </c>
      <c r="J48" s="88">
        <v>391.19000000000005</v>
      </c>
      <c r="K48" s="88">
        <v>20.299999999999997</v>
      </c>
      <c r="L48" s="88">
        <v>1.45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41.56</v>
      </c>
      <c r="X48">
        <v>2.9</v>
      </c>
      <c r="Y48">
        <v>13.05</v>
      </c>
      <c r="Z48">
        <v>9.18</v>
      </c>
      <c r="AA48">
        <v>28.53</v>
      </c>
      <c r="AB48">
        <v>0.97</v>
      </c>
      <c r="AC48">
        <v>29</v>
      </c>
      <c r="AD48">
        <v>0</v>
      </c>
      <c r="AE48">
        <v>152.22</v>
      </c>
      <c r="AF48">
        <v>0</v>
      </c>
      <c r="AG48">
        <v>0</v>
      </c>
      <c r="AH48">
        <v>0</v>
      </c>
      <c r="AI48">
        <v>54.37</v>
      </c>
      <c r="AJ48">
        <v>19.329999999999998</v>
      </c>
      <c r="AK48">
        <v>0.97</v>
      </c>
      <c r="AL48">
        <v>49.77</v>
      </c>
      <c r="AM48">
        <v>81.19</v>
      </c>
      <c r="AN48">
        <v>21.75</v>
      </c>
      <c r="AO48">
        <v>14.5</v>
      </c>
      <c r="AP48">
        <v>0</v>
      </c>
      <c r="AQ48">
        <v>27.5</v>
      </c>
      <c r="AR48">
        <v>37.96</v>
      </c>
      <c r="AS48">
        <v>21.81</v>
      </c>
      <c r="AT48">
        <v>30.62</v>
      </c>
      <c r="AU48">
        <v>96.65</v>
      </c>
      <c r="AV48">
        <v>190.99</v>
      </c>
      <c r="AW48">
        <v>36.729999999999997</v>
      </c>
      <c r="AX48">
        <v>1.45</v>
      </c>
      <c r="AY48">
        <v>49.77</v>
      </c>
      <c r="AZ48">
        <v>0.97</v>
      </c>
      <c r="BA48">
        <v>0.41</v>
      </c>
      <c r="BB48">
        <v>0.52</v>
      </c>
      <c r="BC48">
        <v>0.97</v>
      </c>
      <c r="BD48">
        <v>0.97</v>
      </c>
      <c r="BE48">
        <v>1.01</v>
      </c>
      <c r="BF48">
        <v>0.97</v>
      </c>
      <c r="BG48">
        <v>0.61</v>
      </c>
      <c r="BH48">
        <v>0.61</v>
      </c>
      <c r="BI48">
        <v>0</v>
      </c>
      <c r="BJ48">
        <v>2.9</v>
      </c>
      <c r="BK48">
        <v>24.16</v>
      </c>
      <c r="BL48">
        <v>171.07</v>
      </c>
      <c r="BM48">
        <v>22.79</v>
      </c>
      <c r="BN48">
        <v>75.010000000000005</v>
      </c>
      <c r="BO48">
        <v>25</v>
      </c>
      <c r="BP48">
        <v>66.5</v>
      </c>
      <c r="BQ48">
        <v>28.5</v>
      </c>
    </row>
    <row r="49" spans="1:69">
      <c r="A49" t="s">
        <v>399</v>
      </c>
      <c r="G49" t="s">
        <v>91</v>
      </c>
      <c r="H49" s="115">
        <v>737.42000000000007</v>
      </c>
      <c r="I49" s="88">
        <v>285.38000000000005</v>
      </c>
      <c r="J49" s="88">
        <v>391.19000000000005</v>
      </c>
      <c r="K49" s="88">
        <v>20.299999999999997</v>
      </c>
      <c r="L49" s="88">
        <v>1.45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41.56</v>
      </c>
      <c r="X49">
        <v>2.9</v>
      </c>
      <c r="Y49">
        <v>13.05</v>
      </c>
      <c r="Z49">
        <v>9.18</v>
      </c>
      <c r="AA49">
        <v>28.53</v>
      </c>
      <c r="AB49">
        <v>0.97</v>
      </c>
      <c r="AC49">
        <v>29</v>
      </c>
      <c r="AD49">
        <v>0</v>
      </c>
      <c r="AE49">
        <v>152.22</v>
      </c>
      <c r="AF49">
        <v>0</v>
      </c>
      <c r="AG49">
        <v>0</v>
      </c>
      <c r="AH49">
        <v>0</v>
      </c>
      <c r="AI49">
        <v>54.37</v>
      </c>
      <c r="AJ49">
        <v>19.329999999999998</v>
      </c>
      <c r="AK49">
        <v>0.97</v>
      </c>
      <c r="AL49">
        <v>49.77</v>
      </c>
      <c r="AM49">
        <v>81.19</v>
      </c>
      <c r="AN49">
        <v>21.75</v>
      </c>
      <c r="AO49">
        <v>14.5</v>
      </c>
      <c r="AP49">
        <v>0</v>
      </c>
      <c r="AQ49">
        <v>27.5</v>
      </c>
      <c r="AR49">
        <v>37.96</v>
      </c>
      <c r="AS49">
        <v>21.81</v>
      </c>
      <c r="AT49">
        <v>30.62</v>
      </c>
      <c r="AU49">
        <v>96.65</v>
      </c>
      <c r="AV49">
        <v>190.99</v>
      </c>
      <c r="AW49">
        <v>36.729999999999997</v>
      </c>
      <c r="AX49">
        <v>1.45</v>
      </c>
      <c r="AY49">
        <v>49.77</v>
      </c>
      <c r="AZ49">
        <v>0.97</v>
      </c>
      <c r="BA49">
        <v>0.41</v>
      </c>
      <c r="BB49">
        <v>0.52</v>
      </c>
      <c r="BC49">
        <v>0.97</v>
      </c>
      <c r="BD49">
        <v>0.97</v>
      </c>
      <c r="BE49">
        <v>1.01</v>
      </c>
      <c r="BF49">
        <v>0.97</v>
      </c>
      <c r="BG49">
        <v>0.61</v>
      </c>
      <c r="BH49">
        <v>0.61</v>
      </c>
      <c r="BI49">
        <v>0</v>
      </c>
      <c r="BJ49">
        <v>2.9</v>
      </c>
      <c r="BK49">
        <v>24.16</v>
      </c>
      <c r="BL49">
        <v>171.07</v>
      </c>
      <c r="BM49">
        <v>22.79</v>
      </c>
      <c r="BN49">
        <v>75.010000000000005</v>
      </c>
      <c r="BO49">
        <v>25</v>
      </c>
      <c r="BP49">
        <v>66.5</v>
      </c>
      <c r="BQ49">
        <v>28.5</v>
      </c>
    </row>
    <row r="50" spans="1:69">
      <c r="A50" t="s">
        <v>400</v>
      </c>
      <c r="G50" t="s">
        <v>92</v>
      </c>
      <c r="H50" s="115">
        <v>738.82</v>
      </c>
      <c r="I50" s="88">
        <v>285.98000000000008</v>
      </c>
      <c r="J50" s="88">
        <v>391.19000000000005</v>
      </c>
      <c r="K50" s="88">
        <v>20.299999999999997</v>
      </c>
      <c r="L50" s="88">
        <v>1.45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41.56</v>
      </c>
      <c r="X50">
        <v>2.9</v>
      </c>
      <c r="Y50">
        <v>13.05</v>
      </c>
      <c r="Z50">
        <v>9.18</v>
      </c>
      <c r="AA50">
        <v>28.53</v>
      </c>
      <c r="AB50">
        <v>0.97</v>
      </c>
      <c r="AC50">
        <v>29</v>
      </c>
      <c r="AD50">
        <v>0</v>
      </c>
      <c r="AE50">
        <v>152.22</v>
      </c>
      <c r="AF50">
        <v>0</v>
      </c>
      <c r="AG50">
        <v>0</v>
      </c>
      <c r="AH50">
        <v>0</v>
      </c>
      <c r="AI50">
        <v>54.37</v>
      </c>
      <c r="AJ50">
        <v>19.329999999999998</v>
      </c>
      <c r="AK50">
        <v>0.97</v>
      </c>
      <c r="AL50">
        <v>49.77</v>
      </c>
      <c r="AM50">
        <v>81.19</v>
      </c>
      <c r="AN50">
        <v>21.75</v>
      </c>
      <c r="AO50">
        <v>14.5</v>
      </c>
      <c r="AP50">
        <v>0</v>
      </c>
      <c r="AQ50">
        <v>27.5</v>
      </c>
      <c r="AR50">
        <v>37.96</v>
      </c>
      <c r="AS50">
        <v>21.81</v>
      </c>
      <c r="AT50">
        <v>30.62</v>
      </c>
      <c r="AU50">
        <v>96.65</v>
      </c>
      <c r="AV50">
        <v>190.99</v>
      </c>
      <c r="AW50">
        <v>36.729999999999997</v>
      </c>
      <c r="AX50">
        <v>1.45</v>
      </c>
      <c r="AY50">
        <v>49.77</v>
      </c>
      <c r="AZ50">
        <v>0.97</v>
      </c>
      <c r="BA50">
        <v>0.41</v>
      </c>
      <c r="BB50">
        <v>0.52</v>
      </c>
      <c r="BC50">
        <v>0.97</v>
      </c>
      <c r="BD50">
        <v>0.97</v>
      </c>
      <c r="BE50">
        <v>1.01</v>
      </c>
      <c r="BF50">
        <v>0.97</v>
      </c>
      <c r="BG50">
        <v>0.61</v>
      </c>
      <c r="BH50">
        <v>0.61</v>
      </c>
      <c r="BI50">
        <v>0</v>
      </c>
      <c r="BJ50">
        <v>2.9</v>
      </c>
      <c r="BK50">
        <v>24.16</v>
      </c>
      <c r="BL50">
        <v>171.07</v>
      </c>
      <c r="BM50">
        <v>22.79</v>
      </c>
      <c r="BN50">
        <v>75.010000000000005</v>
      </c>
      <c r="BO50">
        <v>25</v>
      </c>
      <c r="BP50">
        <v>67.900000000000006</v>
      </c>
      <c r="BQ50">
        <v>29.1</v>
      </c>
    </row>
    <row r="51" spans="1:69">
      <c r="A51" t="s">
        <v>402</v>
      </c>
      <c r="G51" t="s">
        <v>93</v>
      </c>
      <c r="H51" s="115">
        <v>738.82</v>
      </c>
      <c r="I51" s="88">
        <v>285.98000000000008</v>
      </c>
      <c r="J51" s="88">
        <v>391.19000000000005</v>
      </c>
      <c r="K51" s="88">
        <v>20.299999999999997</v>
      </c>
      <c r="L51" s="88">
        <v>1.45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41.56</v>
      </c>
      <c r="X51">
        <v>2.9</v>
      </c>
      <c r="Y51">
        <v>13.05</v>
      </c>
      <c r="Z51">
        <v>9.18</v>
      </c>
      <c r="AA51">
        <v>28.53</v>
      </c>
      <c r="AB51">
        <v>0.97</v>
      </c>
      <c r="AC51">
        <v>29</v>
      </c>
      <c r="AD51">
        <v>0</v>
      </c>
      <c r="AE51">
        <v>152.22</v>
      </c>
      <c r="AF51">
        <v>0</v>
      </c>
      <c r="AG51">
        <v>0</v>
      </c>
      <c r="AH51">
        <v>0</v>
      </c>
      <c r="AI51">
        <v>54.37</v>
      </c>
      <c r="AJ51">
        <v>19.329999999999998</v>
      </c>
      <c r="AK51">
        <v>0.97</v>
      </c>
      <c r="AL51">
        <v>49.77</v>
      </c>
      <c r="AM51">
        <v>81.19</v>
      </c>
      <c r="AN51">
        <v>21.75</v>
      </c>
      <c r="AO51">
        <v>14.5</v>
      </c>
      <c r="AP51">
        <v>0</v>
      </c>
      <c r="AQ51">
        <v>27.5</v>
      </c>
      <c r="AR51">
        <v>37.96</v>
      </c>
      <c r="AS51">
        <v>21.81</v>
      </c>
      <c r="AT51">
        <v>30.62</v>
      </c>
      <c r="AU51">
        <v>96.65</v>
      </c>
      <c r="AV51">
        <v>190.99</v>
      </c>
      <c r="AW51">
        <v>36.729999999999997</v>
      </c>
      <c r="AX51">
        <v>1.45</v>
      </c>
      <c r="AY51">
        <v>49.77</v>
      </c>
      <c r="AZ51">
        <v>0.97</v>
      </c>
      <c r="BA51">
        <v>0.41</v>
      </c>
      <c r="BB51">
        <v>0.52</v>
      </c>
      <c r="BC51">
        <v>0.97</v>
      </c>
      <c r="BD51">
        <v>0.97</v>
      </c>
      <c r="BE51">
        <v>1.01</v>
      </c>
      <c r="BF51">
        <v>0.97</v>
      </c>
      <c r="BG51">
        <v>0.61</v>
      </c>
      <c r="BH51">
        <v>0.61</v>
      </c>
      <c r="BI51">
        <v>0</v>
      </c>
      <c r="BJ51">
        <v>2.9</v>
      </c>
      <c r="BK51">
        <v>24.16</v>
      </c>
      <c r="BL51">
        <v>171.07</v>
      </c>
      <c r="BM51">
        <v>22.79</v>
      </c>
      <c r="BN51">
        <v>75.010000000000005</v>
      </c>
      <c r="BO51">
        <v>25</v>
      </c>
      <c r="BP51">
        <v>67.900000000000006</v>
      </c>
      <c r="BQ51">
        <v>29.1</v>
      </c>
    </row>
    <row r="52" spans="1:69">
      <c r="A52" t="s">
        <v>403</v>
      </c>
      <c r="G52" t="s">
        <v>94</v>
      </c>
      <c r="H52" s="115">
        <v>738.82</v>
      </c>
      <c r="I52" s="88">
        <v>285.98000000000008</v>
      </c>
      <c r="J52" s="88">
        <v>391.19000000000005</v>
      </c>
      <c r="K52" s="88">
        <v>20.299999999999997</v>
      </c>
      <c r="L52" s="88">
        <v>1.45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41.56</v>
      </c>
      <c r="X52">
        <v>2.9</v>
      </c>
      <c r="Y52">
        <v>13.05</v>
      </c>
      <c r="Z52">
        <v>9.18</v>
      </c>
      <c r="AA52">
        <v>28.53</v>
      </c>
      <c r="AB52">
        <v>0.97</v>
      </c>
      <c r="AC52">
        <v>29</v>
      </c>
      <c r="AD52">
        <v>0</v>
      </c>
      <c r="AE52">
        <v>152.22</v>
      </c>
      <c r="AF52">
        <v>0</v>
      </c>
      <c r="AG52">
        <v>0</v>
      </c>
      <c r="AH52">
        <v>0</v>
      </c>
      <c r="AI52">
        <v>54.37</v>
      </c>
      <c r="AJ52">
        <v>19.329999999999998</v>
      </c>
      <c r="AK52">
        <v>0.97</v>
      </c>
      <c r="AL52">
        <v>49.77</v>
      </c>
      <c r="AM52">
        <v>81.19</v>
      </c>
      <c r="AN52">
        <v>21.75</v>
      </c>
      <c r="AO52">
        <v>14.5</v>
      </c>
      <c r="AP52">
        <v>0</v>
      </c>
      <c r="AQ52">
        <v>27.5</v>
      </c>
      <c r="AR52">
        <v>37.96</v>
      </c>
      <c r="AS52">
        <v>21.81</v>
      </c>
      <c r="AT52">
        <v>30.62</v>
      </c>
      <c r="AU52">
        <v>96.65</v>
      </c>
      <c r="AV52">
        <v>190.99</v>
      </c>
      <c r="AW52">
        <v>36.729999999999997</v>
      </c>
      <c r="AX52">
        <v>1.45</v>
      </c>
      <c r="AY52">
        <v>49.77</v>
      </c>
      <c r="AZ52">
        <v>0.97</v>
      </c>
      <c r="BA52">
        <v>0.41</v>
      </c>
      <c r="BB52">
        <v>0.52</v>
      </c>
      <c r="BC52">
        <v>0.97</v>
      </c>
      <c r="BD52">
        <v>0.97</v>
      </c>
      <c r="BE52">
        <v>1.01</v>
      </c>
      <c r="BF52">
        <v>0.97</v>
      </c>
      <c r="BG52">
        <v>0.61</v>
      </c>
      <c r="BH52">
        <v>0.61</v>
      </c>
      <c r="BI52">
        <v>0</v>
      </c>
      <c r="BJ52">
        <v>2.9</v>
      </c>
      <c r="BK52">
        <v>24.16</v>
      </c>
      <c r="BL52">
        <v>171.07</v>
      </c>
      <c r="BM52">
        <v>22.79</v>
      </c>
      <c r="BN52">
        <v>75.010000000000005</v>
      </c>
      <c r="BO52">
        <v>25</v>
      </c>
      <c r="BP52">
        <v>67.900000000000006</v>
      </c>
      <c r="BQ52">
        <v>29.1</v>
      </c>
    </row>
    <row r="53" spans="1:69">
      <c r="G53" t="s">
        <v>95</v>
      </c>
      <c r="H53" s="115">
        <v>738.82</v>
      </c>
      <c r="I53" s="88">
        <v>285.98000000000008</v>
      </c>
      <c r="J53" s="88">
        <v>391.19000000000005</v>
      </c>
      <c r="K53" s="88">
        <v>20.299999999999997</v>
      </c>
      <c r="L53" s="88">
        <v>1.45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41.56</v>
      </c>
      <c r="X53">
        <v>2.9</v>
      </c>
      <c r="Y53">
        <v>13.05</v>
      </c>
      <c r="Z53">
        <v>9.18</v>
      </c>
      <c r="AA53">
        <v>28.53</v>
      </c>
      <c r="AB53">
        <v>0.97</v>
      </c>
      <c r="AC53">
        <v>29</v>
      </c>
      <c r="AD53">
        <v>0</v>
      </c>
      <c r="AE53">
        <v>152.22</v>
      </c>
      <c r="AF53">
        <v>0</v>
      </c>
      <c r="AG53">
        <v>0</v>
      </c>
      <c r="AH53">
        <v>0</v>
      </c>
      <c r="AI53">
        <v>54.37</v>
      </c>
      <c r="AJ53">
        <v>19.329999999999998</v>
      </c>
      <c r="AK53">
        <v>0.97</v>
      </c>
      <c r="AL53">
        <v>49.77</v>
      </c>
      <c r="AM53">
        <v>81.19</v>
      </c>
      <c r="AN53">
        <v>21.75</v>
      </c>
      <c r="AO53">
        <v>14.5</v>
      </c>
      <c r="AP53">
        <v>0</v>
      </c>
      <c r="AQ53">
        <v>27.5</v>
      </c>
      <c r="AR53">
        <v>37.96</v>
      </c>
      <c r="AS53">
        <v>21.81</v>
      </c>
      <c r="AT53">
        <v>30.62</v>
      </c>
      <c r="AU53">
        <v>96.65</v>
      </c>
      <c r="AV53">
        <v>190.99</v>
      </c>
      <c r="AW53">
        <v>36.729999999999997</v>
      </c>
      <c r="AX53">
        <v>1.45</v>
      </c>
      <c r="AY53">
        <v>49.77</v>
      </c>
      <c r="AZ53">
        <v>0.97</v>
      </c>
      <c r="BA53">
        <v>0.41</v>
      </c>
      <c r="BB53">
        <v>0.52</v>
      </c>
      <c r="BC53">
        <v>0.97</v>
      </c>
      <c r="BD53">
        <v>0.97</v>
      </c>
      <c r="BE53">
        <v>1.01</v>
      </c>
      <c r="BF53">
        <v>0.97</v>
      </c>
      <c r="BG53">
        <v>0.61</v>
      </c>
      <c r="BH53">
        <v>0.61</v>
      </c>
      <c r="BI53">
        <v>0</v>
      </c>
      <c r="BJ53">
        <v>2.9</v>
      </c>
      <c r="BK53">
        <v>24.16</v>
      </c>
      <c r="BL53">
        <v>171.07</v>
      </c>
      <c r="BM53">
        <v>22.79</v>
      </c>
      <c r="BN53">
        <v>75.010000000000005</v>
      </c>
      <c r="BO53">
        <v>25</v>
      </c>
      <c r="BP53">
        <v>67.900000000000006</v>
      </c>
      <c r="BQ53">
        <v>29.1</v>
      </c>
    </row>
    <row r="54" spans="1:69">
      <c r="G54" t="s">
        <v>96</v>
      </c>
      <c r="H54" s="115">
        <v>738.82</v>
      </c>
      <c r="I54" s="88">
        <v>285.98000000000008</v>
      </c>
      <c r="J54" s="88">
        <v>391.19000000000005</v>
      </c>
      <c r="K54" s="88">
        <v>20.299999999999997</v>
      </c>
      <c r="L54" s="88">
        <v>1.45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41.56</v>
      </c>
      <c r="X54">
        <v>2.9</v>
      </c>
      <c r="Y54">
        <v>13.05</v>
      </c>
      <c r="Z54">
        <v>9.18</v>
      </c>
      <c r="AA54">
        <v>28.53</v>
      </c>
      <c r="AB54">
        <v>0.97</v>
      </c>
      <c r="AC54">
        <v>29</v>
      </c>
      <c r="AD54">
        <v>0</v>
      </c>
      <c r="AE54">
        <v>152.22</v>
      </c>
      <c r="AF54">
        <v>0</v>
      </c>
      <c r="AG54">
        <v>0</v>
      </c>
      <c r="AH54">
        <v>0</v>
      </c>
      <c r="AI54">
        <v>54.37</v>
      </c>
      <c r="AJ54">
        <v>19.329999999999998</v>
      </c>
      <c r="AK54">
        <v>0.97</v>
      </c>
      <c r="AL54">
        <v>49.77</v>
      </c>
      <c r="AM54">
        <v>81.19</v>
      </c>
      <c r="AN54">
        <v>21.75</v>
      </c>
      <c r="AO54">
        <v>14.5</v>
      </c>
      <c r="AP54">
        <v>0</v>
      </c>
      <c r="AQ54">
        <v>27.5</v>
      </c>
      <c r="AR54">
        <v>37.96</v>
      </c>
      <c r="AS54">
        <v>21.81</v>
      </c>
      <c r="AT54">
        <v>30.62</v>
      </c>
      <c r="AU54">
        <v>96.65</v>
      </c>
      <c r="AV54">
        <v>190.99</v>
      </c>
      <c r="AW54">
        <v>36.729999999999997</v>
      </c>
      <c r="AX54">
        <v>1.45</v>
      </c>
      <c r="AY54">
        <v>49.77</v>
      </c>
      <c r="AZ54">
        <v>0.97</v>
      </c>
      <c r="BA54">
        <v>0.41</v>
      </c>
      <c r="BB54">
        <v>0.52</v>
      </c>
      <c r="BC54">
        <v>0.97</v>
      </c>
      <c r="BD54">
        <v>0.97</v>
      </c>
      <c r="BE54">
        <v>1.01</v>
      </c>
      <c r="BF54">
        <v>0.97</v>
      </c>
      <c r="BG54">
        <v>0.61</v>
      </c>
      <c r="BH54">
        <v>0.61</v>
      </c>
      <c r="BI54">
        <v>0</v>
      </c>
      <c r="BJ54">
        <v>2.9</v>
      </c>
      <c r="BK54">
        <v>24.16</v>
      </c>
      <c r="BL54">
        <v>171.07</v>
      </c>
      <c r="BM54">
        <v>22.79</v>
      </c>
      <c r="BN54">
        <v>75.010000000000005</v>
      </c>
      <c r="BO54">
        <v>25</v>
      </c>
      <c r="BP54">
        <v>67.900000000000006</v>
      </c>
      <c r="BQ54">
        <v>29.1</v>
      </c>
    </row>
    <row r="55" spans="1:69">
      <c r="G55" t="s">
        <v>97</v>
      </c>
      <c r="H55" s="115">
        <v>738.82</v>
      </c>
      <c r="I55" s="88">
        <v>285.98000000000008</v>
      </c>
      <c r="J55" s="88">
        <v>391.19000000000005</v>
      </c>
      <c r="K55" s="88">
        <v>20.299999999999997</v>
      </c>
      <c r="L55" s="88">
        <v>1.45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41.56</v>
      </c>
      <c r="X55">
        <v>2.9</v>
      </c>
      <c r="Y55">
        <v>13.05</v>
      </c>
      <c r="Z55">
        <v>9.18</v>
      </c>
      <c r="AA55">
        <v>28.53</v>
      </c>
      <c r="AB55">
        <v>0.97</v>
      </c>
      <c r="AC55">
        <v>29</v>
      </c>
      <c r="AD55">
        <v>0</v>
      </c>
      <c r="AE55">
        <v>152.22</v>
      </c>
      <c r="AF55">
        <v>0</v>
      </c>
      <c r="AG55">
        <v>0</v>
      </c>
      <c r="AH55">
        <v>0</v>
      </c>
      <c r="AI55">
        <v>54.37</v>
      </c>
      <c r="AJ55">
        <v>19.329999999999998</v>
      </c>
      <c r="AK55">
        <v>0.97</v>
      </c>
      <c r="AL55">
        <v>49.77</v>
      </c>
      <c r="AM55">
        <v>81.19</v>
      </c>
      <c r="AN55">
        <v>21.75</v>
      </c>
      <c r="AO55">
        <v>14.5</v>
      </c>
      <c r="AP55">
        <v>0</v>
      </c>
      <c r="AQ55">
        <v>27.5</v>
      </c>
      <c r="AR55">
        <v>37.96</v>
      </c>
      <c r="AS55">
        <v>21.81</v>
      </c>
      <c r="AT55">
        <v>30.62</v>
      </c>
      <c r="AU55">
        <v>96.65</v>
      </c>
      <c r="AV55">
        <v>190.99</v>
      </c>
      <c r="AW55">
        <v>36.729999999999997</v>
      </c>
      <c r="AX55">
        <v>1.45</v>
      </c>
      <c r="AY55">
        <v>49.77</v>
      </c>
      <c r="AZ55">
        <v>0.97</v>
      </c>
      <c r="BA55">
        <v>0.41</v>
      </c>
      <c r="BB55">
        <v>0.52</v>
      </c>
      <c r="BC55">
        <v>0.97</v>
      </c>
      <c r="BD55">
        <v>0.97</v>
      </c>
      <c r="BE55">
        <v>1.01</v>
      </c>
      <c r="BF55">
        <v>0.97</v>
      </c>
      <c r="BG55">
        <v>0.61</v>
      </c>
      <c r="BH55">
        <v>0.61</v>
      </c>
      <c r="BI55">
        <v>0</v>
      </c>
      <c r="BJ55">
        <v>2.9</v>
      </c>
      <c r="BK55">
        <v>24.16</v>
      </c>
      <c r="BL55">
        <v>171.07</v>
      </c>
      <c r="BM55">
        <v>22.79</v>
      </c>
      <c r="BN55">
        <v>75.010000000000005</v>
      </c>
      <c r="BO55">
        <v>25</v>
      </c>
      <c r="BP55">
        <v>67.900000000000006</v>
      </c>
      <c r="BQ55">
        <v>29.1</v>
      </c>
    </row>
    <row r="56" spans="1:69">
      <c r="G56" t="s">
        <v>98</v>
      </c>
      <c r="H56" s="115">
        <v>738.82</v>
      </c>
      <c r="I56" s="88">
        <v>285.98000000000008</v>
      </c>
      <c r="J56" s="88">
        <v>391.19000000000005</v>
      </c>
      <c r="K56" s="88">
        <v>20.299999999999997</v>
      </c>
      <c r="L56" s="88">
        <v>1.45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41.56</v>
      </c>
      <c r="X56">
        <v>2.9</v>
      </c>
      <c r="Y56">
        <v>13.05</v>
      </c>
      <c r="Z56">
        <v>9.18</v>
      </c>
      <c r="AA56">
        <v>28.53</v>
      </c>
      <c r="AB56">
        <v>0.97</v>
      </c>
      <c r="AC56">
        <v>29</v>
      </c>
      <c r="AD56">
        <v>0</v>
      </c>
      <c r="AE56">
        <v>152.22</v>
      </c>
      <c r="AF56">
        <v>0</v>
      </c>
      <c r="AG56">
        <v>0</v>
      </c>
      <c r="AH56">
        <v>0</v>
      </c>
      <c r="AI56">
        <v>54.37</v>
      </c>
      <c r="AJ56">
        <v>19.329999999999998</v>
      </c>
      <c r="AK56">
        <v>0.97</v>
      </c>
      <c r="AL56">
        <v>49.77</v>
      </c>
      <c r="AM56">
        <v>81.19</v>
      </c>
      <c r="AN56">
        <v>21.75</v>
      </c>
      <c r="AO56">
        <v>14.5</v>
      </c>
      <c r="AP56">
        <v>0</v>
      </c>
      <c r="AQ56">
        <v>27.5</v>
      </c>
      <c r="AR56">
        <v>37.96</v>
      </c>
      <c r="AS56">
        <v>21.81</v>
      </c>
      <c r="AT56">
        <v>30.62</v>
      </c>
      <c r="AU56">
        <v>96.65</v>
      </c>
      <c r="AV56">
        <v>190.99</v>
      </c>
      <c r="AW56">
        <v>36.729999999999997</v>
      </c>
      <c r="AX56">
        <v>1.45</v>
      </c>
      <c r="AY56">
        <v>49.77</v>
      </c>
      <c r="AZ56">
        <v>0.97</v>
      </c>
      <c r="BA56">
        <v>0.41</v>
      </c>
      <c r="BB56">
        <v>0.52</v>
      </c>
      <c r="BC56">
        <v>0.97</v>
      </c>
      <c r="BD56">
        <v>0.97</v>
      </c>
      <c r="BE56">
        <v>1.01</v>
      </c>
      <c r="BF56">
        <v>0.97</v>
      </c>
      <c r="BG56">
        <v>0.61</v>
      </c>
      <c r="BH56">
        <v>0.61</v>
      </c>
      <c r="BI56">
        <v>0</v>
      </c>
      <c r="BJ56">
        <v>2.9</v>
      </c>
      <c r="BK56">
        <v>24.16</v>
      </c>
      <c r="BL56">
        <v>171.07</v>
      </c>
      <c r="BM56">
        <v>22.79</v>
      </c>
      <c r="BN56">
        <v>75.010000000000005</v>
      </c>
      <c r="BO56">
        <v>25</v>
      </c>
      <c r="BP56">
        <v>67.900000000000006</v>
      </c>
      <c r="BQ56">
        <v>29.1</v>
      </c>
    </row>
    <row r="57" spans="1:69">
      <c r="G57" t="s">
        <v>99</v>
      </c>
      <c r="H57" s="115">
        <v>738.82</v>
      </c>
      <c r="I57" s="88">
        <v>285.98000000000008</v>
      </c>
      <c r="J57" s="88">
        <v>391.19000000000005</v>
      </c>
      <c r="K57" s="88">
        <v>20.299999999999997</v>
      </c>
      <c r="L57" s="88">
        <v>1.45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41.56</v>
      </c>
      <c r="X57">
        <v>2.9</v>
      </c>
      <c r="Y57">
        <v>13.05</v>
      </c>
      <c r="Z57">
        <v>9.18</v>
      </c>
      <c r="AA57">
        <v>28.53</v>
      </c>
      <c r="AB57">
        <v>0.97</v>
      </c>
      <c r="AC57">
        <v>29</v>
      </c>
      <c r="AD57">
        <v>0</v>
      </c>
      <c r="AE57">
        <v>152.22</v>
      </c>
      <c r="AF57">
        <v>0</v>
      </c>
      <c r="AG57">
        <v>0</v>
      </c>
      <c r="AH57">
        <v>0</v>
      </c>
      <c r="AI57">
        <v>54.37</v>
      </c>
      <c r="AJ57">
        <v>19.329999999999998</v>
      </c>
      <c r="AK57">
        <v>0.97</v>
      </c>
      <c r="AL57">
        <v>49.77</v>
      </c>
      <c r="AM57">
        <v>81.19</v>
      </c>
      <c r="AN57">
        <v>21.75</v>
      </c>
      <c r="AO57">
        <v>14.5</v>
      </c>
      <c r="AP57">
        <v>0</v>
      </c>
      <c r="AQ57">
        <v>27.5</v>
      </c>
      <c r="AR57">
        <v>37.96</v>
      </c>
      <c r="AS57">
        <v>21.81</v>
      </c>
      <c r="AT57">
        <v>30.62</v>
      </c>
      <c r="AU57">
        <v>96.65</v>
      </c>
      <c r="AV57">
        <v>190.99</v>
      </c>
      <c r="AW57">
        <v>36.729999999999997</v>
      </c>
      <c r="AX57">
        <v>1.45</v>
      </c>
      <c r="AY57">
        <v>49.77</v>
      </c>
      <c r="AZ57">
        <v>0.97</v>
      </c>
      <c r="BA57">
        <v>0.41</v>
      </c>
      <c r="BB57">
        <v>0.52</v>
      </c>
      <c r="BC57">
        <v>0.97</v>
      </c>
      <c r="BD57">
        <v>0.97</v>
      </c>
      <c r="BE57">
        <v>1.01</v>
      </c>
      <c r="BF57">
        <v>0.97</v>
      </c>
      <c r="BG57">
        <v>0.61</v>
      </c>
      <c r="BH57">
        <v>0.61</v>
      </c>
      <c r="BI57">
        <v>0</v>
      </c>
      <c r="BJ57">
        <v>2.9</v>
      </c>
      <c r="BK57">
        <v>24.16</v>
      </c>
      <c r="BL57">
        <v>171.07</v>
      </c>
      <c r="BM57">
        <v>22.79</v>
      </c>
      <c r="BN57">
        <v>75.010000000000005</v>
      </c>
      <c r="BO57">
        <v>25</v>
      </c>
      <c r="BP57">
        <v>67.900000000000006</v>
      </c>
      <c r="BQ57">
        <v>29.1</v>
      </c>
    </row>
    <row r="58" spans="1:69">
      <c r="G58" t="s">
        <v>100</v>
      </c>
      <c r="H58" s="115">
        <v>738.82</v>
      </c>
      <c r="I58" s="88">
        <v>285.98000000000008</v>
      </c>
      <c r="J58" s="88">
        <v>391.19000000000005</v>
      </c>
      <c r="K58" s="88">
        <v>20.299999999999997</v>
      </c>
      <c r="L58" s="88">
        <v>1.45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41.56</v>
      </c>
      <c r="X58">
        <v>2.9</v>
      </c>
      <c r="Y58">
        <v>13.05</v>
      </c>
      <c r="Z58">
        <v>9.18</v>
      </c>
      <c r="AA58">
        <v>28.53</v>
      </c>
      <c r="AB58">
        <v>0.97</v>
      </c>
      <c r="AC58">
        <v>29</v>
      </c>
      <c r="AD58">
        <v>0</v>
      </c>
      <c r="AE58">
        <v>152.22</v>
      </c>
      <c r="AF58">
        <v>0</v>
      </c>
      <c r="AG58">
        <v>0</v>
      </c>
      <c r="AH58">
        <v>0</v>
      </c>
      <c r="AI58">
        <v>54.37</v>
      </c>
      <c r="AJ58">
        <v>19.329999999999998</v>
      </c>
      <c r="AK58">
        <v>0.97</v>
      </c>
      <c r="AL58">
        <v>49.77</v>
      </c>
      <c r="AM58">
        <v>81.19</v>
      </c>
      <c r="AN58">
        <v>21.75</v>
      </c>
      <c r="AO58">
        <v>14.5</v>
      </c>
      <c r="AP58">
        <v>0</v>
      </c>
      <c r="AQ58">
        <v>27.5</v>
      </c>
      <c r="AR58">
        <v>37.96</v>
      </c>
      <c r="AS58">
        <v>21.81</v>
      </c>
      <c r="AT58">
        <v>30.62</v>
      </c>
      <c r="AU58">
        <v>96.65</v>
      </c>
      <c r="AV58">
        <v>190.99</v>
      </c>
      <c r="AW58">
        <v>36.729999999999997</v>
      </c>
      <c r="AX58">
        <v>1.45</v>
      </c>
      <c r="AY58">
        <v>49.77</v>
      </c>
      <c r="AZ58">
        <v>0.97</v>
      </c>
      <c r="BA58">
        <v>0.41</v>
      </c>
      <c r="BB58">
        <v>0.52</v>
      </c>
      <c r="BC58">
        <v>0.97</v>
      </c>
      <c r="BD58">
        <v>0.97</v>
      </c>
      <c r="BE58">
        <v>1.01</v>
      </c>
      <c r="BF58">
        <v>0.97</v>
      </c>
      <c r="BG58">
        <v>0.61</v>
      </c>
      <c r="BH58">
        <v>0.61</v>
      </c>
      <c r="BI58">
        <v>0</v>
      </c>
      <c r="BJ58">
        <v>2.9</v>
      </c>
      <c r="BK58">
        <v>24.16</v>
      </c>
      <c r="BL58">
        <v>171.07</v>
      </c>
      <c r="BM58">
        <v>22.79</v>
      </c>
      <c r="BN58">
        <v>75.010000000000005</v>
      </c>
      <c r="BO58">
        <v>25</v>
      </c>
      <c r="BP58">
        <v>67.900000000000006</v>
      </c>
      <c r="BQ58">
        <v>29.1</v>
      </c>
    </row>
    <row r="59" spans="1:69">
      <c r="G59" t="s">
        <v>101</v>
      </c>
      <c r="H59" s="115">
        <v>737.42000000000007</v>
      </c>
      <c r="I59" s="88">
        <v>304.71000000000004</v>
      </c>
      <c r="J59" s="88">
        <v>391.19000000000005</v>
      </c>
      <c r="K59" s="88">
        <v>20.299999999999997</v>
      </c>
      <c r="L59" s="88">
        <v>1.45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41.56</v>
      </c>
      <c r="X59">
        <v>2.9</v>
      </c>
      <c r="Y59">
        <v>13.05</v>
      </c>
      <c r="Z59">
        <v>9.18</v>
      </c>
      <c r="AA59">
        <v>28.53</v>
      </c>
      <c r="AB59">
        <v>0.97</v>
      </c>
      <c r="AC59">
        <v>29</v>
      </c>
      <c r="AD59">
        <v>0</v>
      </c>
      <c r="AE59">
        <v>152.22</v>
      </c>
      <c r="AF59">
        <v>0</v>
      </c>
      <c r="AG59">
        <v>0</v>
      </c>
      <c r="AH59">
        <v>0</v>
      </c>
      <c r="AI59">
        <v>54.37</v>
      </c>
      <c r="AJ59">
        <v>19.329999999999998</v>
      </c>
      <c r="AK59">
        <v>0.97</v>
      </c>
      <c r="AL59">
        <v>49.77</v>
      </c>
      <c r="AM59">
        <v>81.19</v>
      </c>
      <c r="AN59">
        <v>21.75</v>
      </c>
      <c r="AO59">
        <v>14.5</v>
      </c>
      <c r="AP59">
        <v>0</v>
      </c>
      <c r="AQ59">
        <v>27.5</v>
      </c>
      <c r="AR59">
        <v>37.96</v>
      </c>
      <c r="AS59">
        <v>21.81</v>
      </c>
      <c r="AT59">
        <v>49.95</v>
      </c>
      <c r="AU59">
        <v>96.65</v>
      </c>
      <c r="AV59">
        <v>190.99</v>
      </c>
      <c r="AW59">
        <v>36.729999999999997</v>
      </c>
      <c r="AX59">
        <v>1.45</v>
      </c>
      <c r="AY59">
        <v>49.77</v>
      </c>
      <c r="AZ59">
        <v>0.97</v>
      </c>
      <c r="BA59">
        <v>0.41</v>
      </c>
      <c r="BB59">
        <v>0.52</v>
      </c>
      <c r="BC59">
        <v>0.97</v>
      </c>
      <c r="BD59">
        <v>0.97</v>
      </c>
      <c r="BE59">
        <v>1.01</v>
      </c>
      <c r="BF59">
        <v>0.97</v>
      </c>
      <c r="BG59">
        <v>0.61</v>
      </c>
      <c r="BH59">
        <v>0.61</v>
      </c>
      <c r="BI59">
        <v>0</v>
      </c>
      <c r="BJ59">
        <v>2.9</v>
      </c>
      <c r="BK59">
        <v>24.16</v>
      </c>
      <c r="BL59">
        <v>171.07</v>
      </c>
      <c r="BM59">
        <v>22.79</v>
      </c>
      <c r="BN59">
        <v>75.010000000000005</v>
      </c>
      <c r="BO59">
        <v>25</v>
      </c>
      <c r="BP59">
        <v>66.5</v>
      </c>
      <c r="BQ59">
        <v>28.5</v>
      </c>
    </row>
    <row r="60" spans="1:69">
      <c r="G60" t="s">
        <v>102</v>
      </c>
      <c r="H60" s="115">
        <v>737.42000000000007</v>
      </c>
      <c r="I60" s="88">
        <v>304.71000000000004</v>
      </c>
      <c r="J60" s="88">
        <v>391.19000000000005</v>
      </c>
      <c r="K60" s="88">
        <v>20.299999999999997</v>
      </c>
      <c r="L60" s="88">
        <v>1.45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41.56</v>
      </c>
      <c r="X60">
        <v>2.9</v>
      </c>
      <c r="Y60">
        <v>13.05</v>
      </c>
      <c r="Z60">
        <v>9.18</v>
      </c>
      <c r="AA60">
        <v>28.53</v>
      </c>
      <c r="AB60">
        <v>0.97</v>
      </c>
      <c r="AC60">
        <v>29</v>
      </c>
      <c r="AD60">
        <v>0</v>
      </c>
      <c r="AE60">
        <v>152.22</v>
      </c>
      <c r="AF60">
        <v>0</v>
      </c>
      <c r="AG60">
        <v>0</v>
      </c>
      <c r="AH60">
        <v>0</v>
      </c>
      <c r="AI60">
        <v>54.37</v>
      </c>
      <c r="AJ60">
        <v>19.329999999999998</v>
      </c>
      <c r="AK60">
        <v>0.97</v>
      </c>
      <c r="AL60">
        <v>49.77</v>
      </c>
      <c r="AM60">
        <v>81.19</v>
      </c>
      <c r="AN60">
        <v>21.75</v>
      </c>
      <c r="AO60">
        <v>14.5</v>
      </c>
      <c r="AP60">
        <v>0</v>
      </c>
      <c r="AQ60">
        <v>27.5</v>
      </c>
      <c r="AR60">
        <v>37.96</v>
      </c>
      <c r="AS60">
        <v>21.81</v>
      </c>
      <c r="AT60">
        <v>49.95</v>
      </c>
      <c r="AU60">
        <v>96.65</v>
      </c>
      <c r="AV60">
        <v>190.99</v>
      </c>
      <c r="AW60">
        <v>36.729999999999997</v>
      </c>
      <c r="AX60">
        <v>1.45</v>
      </c>
      <c r="AY60">
        <v>49.77</v>
      </c>
      <c r="AZ60">
        <v>0.97</v>
      </c>
      <c r="BA60">
        <v>0.41</v>
      </c>
      <c r="BB60">
        <v>0.52</v>
      </c>
      <c r="BC60">
        <v>0.97</v>
      </c>
      <c r="BD60">
        <v>0.97</v>
      </c>
      <c r="BE60">
        <v>1.01</v>
      </c>
      <c r="BF60">
        <v>0.97</v>
      </c>
      <c r="BG60">
        <v>0.61</v>
      </c>
      <c r="BH60">
        <v>0.61</v>
      </c>
      <c r="BI60">
        <v>0</v>
      </c>
      <c r="BJ60">
        <v>2.9</v>
      </c>
      <c r="BK60">
        <v>24.16</v>
      </c>
      <c r="BL60">
        <v>171.07</v>
      </c>
      <c r="BM60">
        <v>22.79</v>
      </c>
      <c r="BN60">
        <v>75.010000000000005</v>
      </c>
      <c r="BO60">
        <v>25</v>
      </c>
      <c r="BP60">
        <v>66.5</v>
      </c>
      <c r="BQ60">
        <v>28.5</v>
      </c>
    </row>
    <row r="61" spans="1:69">
      <c r="G61" t="s">
        <v>103</v>
      </c>
      <c r="H61" s="115">
        <v>737.42000000000007</v>
      </c>
      <c r="I61" s="88">
        <v>304.71000000000004</v>
      </c>
      <c r="J61" s="88">
        <v>391.19000000000005</v>
      </c>
      <c r="K61" s="88">
        <v>20.299999999999997</v>
      </c>
      <c r="L61" s="88">
        <v>1.45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41.56</v>
      </c>
      <c r="X61">
        <v>2.9</v>
      </c>
      <c r="Y61">
        <v>13.05</v>
      </c>
      <c r="Z61">
        <v>9.18</v>
      </c>
      <c r="AA61">
        <v>28.53</v>
      </c>
      <c r="AB61">
        <v>0.97</v>
      </c>
      <c r="AC61">
        <v>29</v>
      </c>
      <c r="AD61">
        <v>0</v>
      </c>
      <c r="AE61">
        <v>152.22</v>
      </c>
      <c r="AF61">
        <v>0</v>
      </c>
      <c r="AG61">
        <v>0</v>
      </c>
      <c r="AH61">
        <v>0</v>
      </c>
      <c r="AI61">
        <v>54.37</v>
      </c>
      <c r="AJ61">
        <v>19.329999999999998</v>
      </c>
      <c r="AK61">
        <v>0.97</v>
      </c>
      <c r="AL61">
        <v>49.77</v>
      </c>
      <c r="AM61">
        <v>81.19</v>
      </c>
      <c r="AN61">
        <v>21.75</v>
      </c>
      <c r="AO61">
        <v>14.5</v>
      </c>
      <c r="AP61">
        <v>0</v>
      </c>
      <c r="AQ61">
        <v>27.5</v>
      </c>
      <c r="AR61">
        <v>37.96</v>
      </c>
      <c r="AS61">
        <v>21.81</v>
      </c>
      <c r="AT61">
        <v>49.95</v>
      </c>
      <c r="AU61">
        <v>96.65</v>
      </c>
      <c r="AV61">
        <v>190.99</v>
      </c>
      <c r="AW61">
        <v>36.729999999999997</v>
      </c>
      <c r="AX61">
        <v>1.45</v>
      </c>
      <c r="AY61">
        <v>49.77</v>
      </c>
      <c r="AZ61">
        <v>0.97</v>
      </c>
      <c r="BA61">
        <v>0.41</v>
      </c>
      <c r="BB61">
        <v>0.52</v>
      </c>
      <c r="BC61">
        <v>0.97</v>
      </c>
      <c r="BD61">
        <v>0.97</v>
      </c>
      <c r="BE61">
        <v>1.01</v>
      </c>
      <c r="BF61">
        <v>0.97</v>
      </c>
      <c r="BG61">
        <v>0.61</v>
      </c>
      <c r="BH61">
        <v>0.61</v>
      </c>
      <c r="BI61">
        <v>0</v>
      </c>
      <c r="BJ61">
        <v>2.9</v>
      </c>
      <c r="BK61">
        <v>24.16</v>
      </c>
      <c r="BL61">
        <v>171.07</v>
      </c>
      <c r="BM61">
        <v>22.79</v>
      </c>
      <c r="BN61">
        <v>75.010000000000005</v>
      </c>
      <c r="BO61">
        <v>25</v>
      </c>
      <c r="BP61">
        <v>66.5</v>
      </c>
      <c r="BQ61">
        <v>28.5</v>
      </c>
    </row>
    <row r="62" spans="1:69">
      <c r="G62" t="s">
        <v>104</v>
      </c>
      <c r="H62" s="115">
        <v>737.42000000000007</v>
      </c>
      <c r="I62" s="88">
        <v>304.71000000000004</v>
      </c>
      <c r="J62" s="88">
        <v>391.19000000000005</v>
      </c>
      <c r="K62" s="88">
        <v>20.299999999999997</v>
      </c>
      <c r="L62" s="88">
        <v>1.45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41.56</v>
      </c>
      <c r="X62">
        <v>2.9</v>
      </c>
      <c r="Y62">
        <v>13.05</v>
      </c>
      <c r="Z62">
        <v>9.18</v>
      </c>
      <c r="AA62">
        <v>28.53</v>
      </c>
      <c r="AB62">
        <v>0.97</v>
      </c>
      <c r="AC62">
        <v>29</v>
      </c>
      <c r="AD62">
        <v>0</v>
      </c>
      <c r="AE62">
        <v>152.22</v>
      </c>
      <c r="AF62">
        <v>0</v>
      </c>
      <c r="AG62">
        <v>0</v>
      </c>
      <c r="AH62">
        <v>0</v>
      </c>
      <c r="AI62">
        <v>54.37</v>
      </c>
      <c r="AJ62">
        <v>19.329999999999998</v>
      </c>
      <c r="AK62">
        <v>0.97</v>
      </c>
      <c r="AL62">
        <v>49.77</v>
      </c>
      <c r="AM62">
        <v>81.19</v>
      </c>
      <c r="AN62">
        <v>21.75</v>
      </c>
      <c r="AO62">
        <v>14.5</v>
      </c>
      <c r="AP62">
        <v>0</v>
      </c>
      <c r="AQ62">
        <v>27.5</v>
      </c>
      <c r="AR62">
        <v>37.96</v>
      </c>
      <c r="AS62">
        <v>21.81</v>
      </c>
      <c r="AT62">
        <v>49.95</v>
      </c>
      <c r="AU62">
        <v>96.65</v>
      </c>
      <c r="AV62">
        <v>190.99</v>
      </c>
      <c r="AW62">
        <v>36.729999999999997</v>
      </c>
      <c r="AX62">
        <v>1.45</v>
      </c>
      <c r="AY62">
        <v>49.77</v>
      </c>
      <c r="AZ62">
        <v>0.97</v>
      </c>
      <c r="BA62">
        <v>0.41</v>
      </c>
      <c r="BB62">
        <v>0.52</v>
      </c>
      <c r="BC62">
        <v>0.97</v>
      </c>
      <c r="BD62">
        <v>0.97</v>
      </c>
      <c r="BE62">
        <v>1.01</v>
      </c>
      <c r="BF62">
        <v>0.97</v>
      </c>
      <c r="BG62">
        <v>0.61</v>
      </c>
      <c r="BH62">
        <v>0.61</v>
      </c>
      <c r="BI62">
        <v>0</v>
      </c>
      <c r="BJ62">
        <v>2.9</v>
      </c>
      <c r="BK62">
        <v>24.16</v>
      </c>
      <c r="BL62">
        <v>171.07</v>
      </c>
      <c r="BM62">
        <v>22.79</v>
      </c>
      <c r="BN62">
        <v>75.010000000000005</v>
      </c>
      <c r="BO62">
        <v>25</v>
      </c>
      <c r="BP62">
        <v>66.5</v>
      </c>
      <c r="BQ62">
        <v>28.5</v>
      </c>
    </row>
    <row r="63" spans="1:69">
      <c r="G63" t="s">
        <v>105</v>
      </c>
      <c r="H63" s="115">
        <v>733.92000000000007</v>
      </c>
      <c r="I63" s="88">
        <v>303.21000000000004</v>
      </c>
      <c r="J63" s="88">
        <v>391.19000000000005</v>
      </c>
      <c r="K63" s="88">
        <v>20.299999999999997</v>
      </c>
      <c r="L63" s="88">
        <v>1.45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41.56</v>
      </c>
      <c r="X63">
        <v>2.9</v>
      </c>
      <c r="Y63">
        <v>13.05</v>
      </c>
      <c r="Z63">
        <v>9.18</v>
      </c>
      <c r="AA63">
        <v>28.53</v>
      </c>
      <c r="AB63">
        <v>0.97</v>
      </c>
      <c r="AC63">
        <v>29</v>
      </c>
      <c r="AD63">
        <v>0</v>
      </c>
      <c r="AE63">
        <v>152.22</v>
      </c>
      <c r="AF63">
        <v>0</v>
      </c>
      <c r="AG63">
        <v>0</v>
      </c>
      <c r="AH63">
        <v>0</v>
      </c>
      <c r="AI63">
        <v>54.37</v>
      </c>
      <c r="AJ63">
        <v>19.329999999999998</v>
      </c>
      <c r="AK63">
        <v>0.97</v>
      </c>
      <c r="AL63">
        <v>49.77</v>
      </c>
      <c r="AM63">
        <v>81.19</v>
      </c>
      <c r="AN63">
        <v>21.75</v>
      </c>
      <c r="AO63">
        <v>14.5</v>
      </c>
      <c r="AP63">
        <v>0</v>
      </c>
      <c r="AQ63">
        <v>27.5</v>
      </c>
      <c r="AR63">
        <v>37.96</v>
      </c>
      <c r="AS63">
        <v>21.81</v>
      </c>
      <c r="AT63">
        <v>49.95</v>
      </c>
      <c r="AU63">
        <v>96.65</v>
      </c>
      <c r="AV63">
        <v>190.99</v>
      </c>
      <c r="AW63">
        <v>36.729999999999997</v>
      </c>
      <c r="AX63">
        <v>1.45</v>
      </c>
      <c r="AY63">
        <v>49.77</v>
      </c>
      <c r="AZ63">
        <v>0.97</v>
      </c>
      <c r="BA63">
        <v>0.41</v>
      </c>
      <c r="BB63">
        <v>0.52</v>
      </c>
      <c r="BC63">
        <v>0.97</v>
      </c>
      <c r="BD63">
        <v>0.97</v>
      </c>
      <c r="BE63">
        <v>1.01</v>
      </c>
      <c r="BF63">
        <v>0.97</v>
      </c>
      <c r="BG63">
        <v>0.61</v>
      </c>
      <c r="BH63">
        <v>0.61</v>
      </c>
      <c r="BI63">
        <v>0</v>
      </c>
      <c r="BJ63">
        <v>2.9</v>
      </c>
      <c r="BK63">
        <v>24.16</v>
      </c>
      <c r="BL63">
        <v>171.07</v>
      </c>
      <c r="BM63">
        <v>22.79</v>
      </c>
      <c r="BN63">
        <v>75.010000000000005</v>
      </c>
      <c r="BO63">
        <v>25</v>
      </c>
      <c r="BP63">
        <v>63</v>
      </c>
      <c r="BQ63">
        <v>27</v>
      </c>
    </row>
    <row r="64" spans="1:69">
      <c r="G64" t="s">
        <v>106</v>
      </c>
      <c r="H64" s="115">
        <v>733.92000000000007</v>
      </c>
      <c r="I64" s="88">
        <v>303.21000000000004</v>
      </c>
      <c r="J64" s="88">
        <v>391.19000000000005</v>
      </c>
      <c r="K64" s="88">
        <v>20.299999999999997</v>
      </c>
      <c r="L64" s="88">
        <v>1.45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41.56</v>
      </c>
      <c r="X64">
        <v>2.9</v>
      </c>
      <c r="Y64">
        <v>13.05</v>
      </c>
      <c r="Z64">
        <v>9.18</v>
      </c>
      <c r="AA64">
        <v>28.53</v>
      </c>
      <c r="AB64">
        <v>0.97</v>
      </c>
      <c r="AC64">
        <v>29</v>
      </c>
      <c r="AD64">
        <v>0</v>
      </c>
      <c r="AE64">
        <v>152.22</v>
      </c>
      <c r="AF64">
        <v>0</v>
      </c>
      <c r="AG64">
        <v>0</v>
      </c>
      <c r="AH64">
        <v>0</v>
      </c>
      <c r="AI64">
        <v>54.37</v>
      </c>
      <c r="AJ64">
        <v>19.329999999999998</v>
      </c>
      <c r="AK64">
        <v>0.97</v>
      </c>
      <c r="AL64">
        <v>49.77</v>
      </c>
      <c r="AM64">
        <v>81.19</v>
      </c>
      <c r="AN64">
        <v>21.75</v>
      </c>
      <c r="AO64">
        <v>14.5</v>
      </c>
      <c r="AP64">
        <v>0</v>
      </c>
      <c r="AQ64">
        <v>27.5</v>
      </c>
      <c r="AR64">
        <v>37.96</v>
      </c>
      <c r="AS64">
        <v>21.81</v>
      </c>
      <c r="AT64">
        <v>49.95</v>
      </c>
      <c r="AU64">
        <v>96.65</v>
      </c>
      <c r="AV64">
        <v>190.99</v>
      </c>
      <c r="AW64">
        <v>36.729999999999997</v>
      </c>
      <c r="AX64">
        <v>1.45</v>
      </c>
      <c r="AY64">
        <v>49.77</v>
      </c>
      <c r="AZ64">
        <v>0.97</v>
      </c>
      <c r="BA64">
        <v>0.41</v>
      </c>
      <c r="BB64">
        <v>0.52</v>
      </c>
      <c r="BC64">
        <v>0.97</v>
      </c>
      <c r="BD64">
        <v>0.97</v>
      </c>
      <c r="BE64">
        <v>1.01</v>
      </c>
      <c r="BF64">
        <v>0.97</v>
      </c>
      <c r="BG64">
        <v>0.61</v>
      </c>
      <c r="BH64">
        <v>0.61</v>
      </c>
      <c r="BI64">
        <v>0</v>
      </c>
      <c r="BJ64">
        <v>2.9</v>
      </c>
      <c r="BK64">
        <v>24.16</v>
      </c>
      <c r="BL64">
        <v>171.07</v>
      </c>
      <c r="BM64">
        <v>22.79</v>
      </c>
      <c r="BN64">
        <v>75.010000000000005</v>
      </c>
      <c r="BO64">
        <v>25</v>
      </c>
      <c r="BP64">
        <v>63</v>
      </c>
      <c r="BQ64">
        <v>27</v>
      </c>
    </row>
    <row r="65" spans="7:69">
      <c r="G65" t="s">
        <v>107</v>
      </c>
      <c r="H65" s="115">
        <v>730.42000000000007</v>
      </c>
      <c r="I65" s="88">
        <v>301.71000000000004</v>
      </c>
      <c r="J65" s="88">
        <v>391.19000000000005</v>
      </c>
      <c r="K65" s="88">
        <v>20.299999999999997</v>
      </c>
      <c r="L65" s="88">
        <v>1.45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41.56</v>
      </c>
      <c r="X65">
        <v>2.9</v>
      </c>
      <c r="Y65">
        <v>13.05</v>
      </c>
      <c r="Z65">
        <v>9.18</v>
      </c>
      <c r="AA65">
        <v>28.53</v>
      </c>
      <c r="AB65">
        <v>0.97</v>
      </c>
      <c r="AC65">
        <v>29</v>
      </c>
      <c r="AD65">
        <v>0</v>
      </c>
      <c r="AE65">
        <v>152.22</v>
      </c>
      <c r="AF65">
        <v>0</v>
      </c>
      <c r="AG65">
        <v>0</v>
      </c>
      <c r="AH65">
        <v>0</v>
      </c>
      <c r="AI65">
        <v>54.37</v>
      </c>
      <c r="AJ65">
        <v>19.329999999999998</v>
      </c>
      <c r="AK65">
        <v>0.97</v>
      </c>
      <c r="AL65">
        <v>49.77</v>
      </c>
      <c r="AM65">
        <v>81.19</v>
      </c>
      <c r="AN65">
        <v>21.75</v>
      </c>
      <c r="AO65">
        <v>14.5</v>
      </c>
      <c r="AP65">
        <v>0</v>
      </c>
      <c r="AQ65">
        <v>27.5</v>
      </c>
      <c r="AR65">
        <v>37.96</v>
      </c>
      <c r="AS65">
        <v>21.81</v>
      </c>
      <c r="AT65">
        <v>49.95</v>
      </c>
      <c r="AU65">
        <v>96.65</v>
      </c>
      <c r="AV65">
        <v>190.99</v>
      </c>
      <c r="AW65">
        <v>36.729999999999997</v>
      </c>
      <c r="AX65">
        <v>1.45</v>
      </c>
      <c r="AY65">
        <v>49.77</v>
      </c>
      <c r="AZ65">
        <v>0.97</v>
      </c>
      <c r="BA65">
        <v>0.41</v>
      </c>
      <c r="BB65">
        <v>0.52</v>
      </c>
      <c r="BC65">
        <v>0.97</v>
      </c>
      <c r="BD65">
        <v>0.97</v>
      </c>
      <c r="BE65">
        <v>1.01</v>
      </c>
      <c r="BF65">
        <v>0.97</v>
      </c>
      <c r="BG65">
        <v>0.61</v>
      </c>
      <c r="BH65">
        <v>0.61</v>
      </c>
      <c r="BI65">
        <v>0</v>
      </c>
      <c r="BJ65">
        <v>2.9</v>
      </c>
      <c r="BK65">
        <v>24.16</v>
      </c>
      <c r="BL65">
        <v>171.07</v>
      </c>
      <c r="BM65">
        <v>22.79</v>
      </c>
      <c r="BN65">
        <v>75.010000000000005</v>
      </c>
      <c r="BO65">
        <v>25</v>
      </c>
      <c r="BP65">
        <v>59.5</v>
      </c>
      <c r="BQ65">
        <v>25.5</v>
      </c>
    </row>
    <row r="66" spans="7:69">
      <c r="G66" t="s">
        <v>108</v>
      </c>
      <c r="H66" s="115">
        <v>723.42000000000007</v>
      </c>
      <c r="I66" s="88">
        <v>298.71000000000004</v>
      </c>
      <c r="J66" s="88">
        <v>391.19000000000005</v>
      </c>
      <c r="K66" s="88">
        <v>20.299999999999997</v>
      </c>
      <c r="L66" s="88">
        <v>1.45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41.56</v>
      </c>
      <c r="X66">
        <v>2.9</v>
      </c>
      <c r="Y66">
        <v>13.05</v>
      </c>
      <c r="Z66">
        <v>9.18</v>
      </c>
      <c r="AA66">
        <v>28.53</v>
      </c>
      <c r="AB66">
        <v>0.97</v>
      </c>
      <c r="AC66">
        <v>29</v>
      </c>
      <c r="AD66">
        <v>0</v>
      </c>
      <c r="AE66">
        <v>152.22</v>
      </c>
      <c r="AF66">
        <v>0</v>
      </c>
      <c r="AG66">
        <v>0</v>
      </c>
      <c r="AH66">
        <v>0</v>
      </c>
      <c r="AI66">
        <v>54.37</v>
      </c>
      <c r="AJ66">
        <v>19.329999999999998</v>
      </c>
      <c r="AK66">
        <v>0.97</v>
      </c>
      <c r="AL66">
        <v>49.77</v>
      </c>
      <c r="AM66">
        <v>81.19</v>
      </c>
      <c r="AN66">
        <v>21.75</v>
      </c>
      <c r="AO66">
        <v>14.5</v>
      </c>
      <c r="AP66">
        <v>0</v>
      </c>
      <c r="AQ66">
        <v>27.5</v>
      </c>
      <c r="AR66">
        <v>37.96</v>
      </c>
      <c r="AS66">
        <v>21.81</v>
      </c>
      <c r="AT66">
        <v>49.95</v>
      </c>
      <c r="AU66">
        <v>96.65</v>
      </c>
      <c r="AV66">
        <v>190.99</v>
      </c>
      <c r="AW66">
        <v>36.729999999999997</v>
      </c>
      <c r="AX66">
        <v>1.45</v>
      </c>
      <c r="AY66">
        <v>49.77</v>
      </c>
      <c r="AZ66">
        <v>0.97</v>
      </c>
      <c r="BA66">
        <v>0.41</v>
      </c>
      <c r="BB66">
        <v>0.52</v>
      </c>
      <c r="BC66">
        <v>0.97</v>
      </c>
      <c r="BD66">
        <v>0.97</v>
      </c>
      <c r="BE66">
        <v>1.01</v>
      </c>
      <c r="BF66">
        <v>0.97</v>
      </c>
      <c r="BG66">
        <v>0.61</v>
      </c>
      <c r="BH66">
        <v>0.61</v>
      </c>
      <c r="BI66">
        <v>0</v>
      </c>
      <c r="BJ66">
        <v>2.9</v>
      </c>
      <c r="BK66">
        <v>24.16</v>
      </c>
      <c r="BL66">
        <v>171.07</v>
      </c>
      <c r="BM66">
        <v>22.79</v>
      </c>
      <c r="BN66">
        <v>75.010000000000005</v>
      </c>
      <c r="BO66">
        <v>25</v>
      </c>
      <c r="BP66">
        <v>52.5</v>
      </c>
      <c r="BQ66">
        <v>22.5</v>
      </c>
    </row>
    <row r="67" spans="7:69">
      <c r="G67" t="s">
        <v>109</v>
      </c>
      <c r="H67" s="115">
        <v>603.08000000000015</v>
      </c>
      <c r="I67" s="88">
        <v>294.21000000000004</v>
      </c>
      <c r="J67" s="88">
        <v>391.19000000000005</v>
      </c>
      <c r="K67" s="88">
        <v>20.299999999999997</v>
      </c>
      <c r="L67" s="88">
        <v>1.45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41.56</v>
      </c>
      <c r="X67">
        <v>2.9</v>
      </c>
      <c r="Y67">
        <v>13.05</v>
      </c>
      <c r="Z67">
        <v>10.199999999999999</v>
      </c>
      <c r="AA67">
        <v>28.53</v>
      </c>
      <c r="AB67">
        <v>0.97</v>
      </c>
      <c r="AC67">
        <v>29</v>
      </c>
      <c r="AD67">
        <v>0</v>
      </c>
      <c r="AE67">
        <v>152.22</v>
      </c>
      <c r="AF67">
        <v>0</v>
      </c>
      <c r="AG67">
        <v>0</v>
      </c>
      <c r="AH67">
        <v>0</v>
      </c>
      <c r="AI67">
        <v>54.37</v>
      </c>
      <c r="AJ67">
        <v>19.329999999999998</v>
      </c>
      <c r="AK67">
        <v>0.77</v>
      </c>
      <c r="AL67">
        <v>49.77</v>
      </c>
      <c r="AM67">
        <v>81.19</v>
      </c>
      <c r="AN67">
        <v>21.75</v>
      </c>
      <c r="AO67">
        <v>14.5</v>
      </c>
      <c r="AP67">
        <v>0</v>
      </c>
      <c r="AQ67">
        <v>27.5</v>
      </c>
      <c r="AR67">
        <v>37.96</v>
      </c>
      <c r="AS67">
        <v>21.81</v>
      </c>
      <c r="AT67">
        <v>49.95</v>
      </c>
      <c r="AU67">
        <v>96.65</v>
      </c>
      <c r="AV67">
        <v>190.99</v>
      </c>
      <c r="AW67">
        <v>36.729999999999997</v>
      </c>
      <c r="AX67">
        <v>1.45</v>
      </c>
      <c r="AY67">
        <v>49.77</v>
      </c>
      <c r="AZ67">
        <v>0.97</v>
      </c>
      <c r="BA67">
        <v>0.41</v>
      </c>
      <c r="BB67">
        <v>0.52</v>
      </c>
      <c r="BC67">
        <v>0.97</v>
      </c>
      <c r="BD67">
        <v>0.97</v>
      </c>
      <c r="BE67">
        <v>1.01</v>
      </c>
      <c r="BF67">
        <v>0.97</v>
      </c>
      <c r="BG67">
        <v>0.61</v>
      </c>
      <c r="BH67">
        <v>0.61</v>
      </c>
      <c r="BI67">
        <v>0</v>
      </c>
      <c r="BJ67">
        <v>2.9</v>
      </c>
      <c r="BK67">
        <v>24.16</v>
      </c>
      <c r="BL67">
        <v>60.41</v>
      </c>
      <c r="BM67">
        <v>22.79</v>
      </c>
      <c r="BN67">
        <v>75.010000000000005</v>
      </c>
      <c r="BO67">
        <v>25</v>
      </c>
      <c r="BP67">
        <v>42</v>
      </c>
      <c r="BQ67">
        <v>18</v>
      </c>
    </row>
    <row r="68" spans="7:69">
      <c r="G68" t="s">
        <v>110</v>
      </c>
      <c r="H68" s="115">
        <v>601.68000000000018</v>
      </c>
      <c r="I68" s="88">
        <v>293.61</v>
      </c>
      <c r="J68" s="88">
        <v>391.19000000000005</v>
      </c>
      <c r="K68" s="88">
        <v>20.299999999999997</v>
      </c>
      <c r="L68" s="88">
        <v>1.45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41.56</v>
      </c>
      <c r="X68">
        <v>2.9</v>
      </c>
      <c r="Y68">
        <v>13.05</v>
      </c>
      <c r="Z68">
        <v>10.199999999999999</v>
      </c>
      <c r="AA68">
        <v>28.53</v>
      </c>
      <c r="AB68">
        <v>0.97</v>
      </c>
      <c r="AC68">
        <v>29</v>
      </c>
      <c r="AD68">
        <v>0</v>
      </c>
      <c r="AE68">
        <v>152.22</v>
      </c>
      <c r="AF68">
        <v>0</v>
      </c>
      <c r="AG68">
        <v>0</v>
      </c>
      <c r="AH68">
        <v>0</v>
      </c>
      <c r="AI68">
        <v>54.37</v>
      </c>
      <c r="AJ68">
        <v>19.329999999999998</v>
      </c>
      <c r="AK68">
        <v>0.77</v>
      </c>
      <c r="AL68">
        <v>49.77</v>
      </c>
      <c r="AM68">
        <v>81.19</v>
      </c>
      <c r="AN68">
        <v>21.75</v>
      </c>
      <c r="AO68">
        <v>14.5</v>
      </c>
      <c r="AP68">
        <v>0</v>
      </c>
      <c r="AQ68">
        <v>27.5</v>
      </c>
      <c r="AR68">
        <v>37.96</v>
      </c>
      <c r="AS68">
        <v>21.81</v>
      </c>
      <c r="AT68">
        <v>49.95</v>
      </c>
      <c r="AU68">
        <v>96.65</v>
      </c>
      <c r="AV68">
        <v>190.99</v>
      </c>
      <c r="AW68">
        <v>36.729999999999997</v>
      </c>
      <c r="AX68">
        <v>1.45</v>
      </c>
      <c r="AY68">
        <v>49.77</v>
      </c>
      <c r="AZ68">
        <v>0.97</v>
      </c>
      <c r="BA68">
        <v>0.41</v>
      </c>
      <c r="BB68">
        <v>0.52</v>
      </c>
      <c r="BC68">
        <v>0.97</v>
      </c>
      <c r="BD68">
        <v>0.97</v>
      </c>
      <c r="BE68">
        <v>1.01</v>
      </c>
      <c r="BF68">
        <v>0.97</v>
      </c>
      <c r="BG68">
        <v>0.61</v>
      </c>
      <c r="BH68">
        <v>0.61</v>
      </c>
      <c r="BI68">
        <v>0</v>
      </c>
      <c r="BJ68">
        <v>2.9</v>
      </c>
      <c r="BK68">
        <v>24.16</v>
      </c>
      <c r="BL68">
        <v>60.41</v>
      </c>
      <c r="BM68">
        <v>22.79</v>
      </c>
      <c r="BN68">
        <v>75.010000000000005</v>
      </c>
      <c r="BO68">
        <v>25</v>
      </c>
      <c r="BP68">
        <v>40.6</v>
      </c>
      <c r="BQ68">
        <v>17.399999999999999</v>
      </c>
    </row>
    <row r="69" spans="7:69">
      <c r="G69" t="s">
        <v>111</v>
      </c>
      <c r="H69" s="115">
        <v>599.58000000000015</v>
      </c>
      <c r="I69" s="88">
        <v>292.71000000000004</v>
      </c>
      <c r="J69" s="88">
        <v>391.19000000000005</v>
      </c>
      <c r="K69" s="88">
        <v>20.299999999999997</v>
      </c>
      <c r="L69" s="88">
        <v>1.45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41.56</v>
      </c>
      <c r="X69">
        <v>2.9</v>
      </c>
      <c r="Y69">
        <v>13.05</v>
      </c>
      <c r="Z69">
        <v>10.199999999999999</v>
      </c>
      <c r="AA69">
        <v>28.53</v>
      </c>
      <c r="AB69">
        <v>0.97</v>
      </c>
      <c r="AC69">
        <v>29</v>
      </c>
      <c r="AD69">
        <v>0</v>
      </c>
      <c r="AE69">
        <v>152.22</v>
      </c>
      <c r="AF69">
        <v>0</v>
      </c>
      <c r="AG69">
        <v>0</v>
      </c>
      <c r="AH69">
        <v>0</v>
      </c>
      <c r="AI69">
        <v>54.37</v>
      </c>
      <c r="AJ69">
        <v>19.329999999999998</v>
      </c>
      <c r="AK69">
        <v>0.77</v>
      </c>
      <c r="AL69">
        <v>49.77</v>
      </c>
      <c r="AM69">
        <v>81.19</v>
      </c>
      <c r="AN69">
        <v>21.75</v>
      </c>
      <c r="AO69">
        <v>14.5</v>
      </c>
      <c r="AP69">
        <v>0</v>
      </c>
      <c r="AQ69">
        <v>27.5</v>
      </c>
      <c r="AR69">
        <v>37.96</v>
      </c>
      <c r="AS69">
        <v>21.81</v>
      </c>
      <c r="AT69">
        <v>49.95</v>
      </c>
      <c r="AU69">
        <v>96.65</v>
      </c>
      <c r="AV69">
        <v>190.99</v>
      </c>
      <c r="AW69">
        <v>36.729999999999997</v>
      </c>
      <c r="AX69">
        <v>1.45</v>
      </c>
      <c r="AY69">
        <v>49.77</v>
      </c>
      <c r="AZ69">
        <v>0.97</v>
      </c>
      <c r="BA69">
        <v>0.41</v>
      </c>
      <c r="BB69">
        <v>0.52</v>
      </c>
      <c r="BC69">
        <v>0.97</v>
      </c>
      <c r="BD69">
        <v>0.97</v>
      </c>
      <c r="BE69">
        <v>1.01</v>
      </c>
      <c r="BF69">
        <v>0.97</v>
      </c>
      <c r="BG69">
        <v>0.61</v>
      </c>
      <c r="BH69">
        <v>0.61</v>
      </c>
      <c r="BI69">
        <v>0</v>
      </c>
      <c r="BJ69">
        <v>2.9</v>
      </c>
      <c r="BK69">
        <v>24.16</v>
      </c>
      <c r="BL69">
        <v>60.41</v>
      </c>
      <c r="BM69">
        <v>22.79</v>
      </c>
      <c r="BN69">
        <v>75.010000000000005</v>
      </c>
      <c r="BO69">
        <v>25</v>
      </c>
      <c r="BP69">
        <v>38.5</v>
      </c>
      <c r="BQ69">
        <v>16.5</v>
      </c>
    </row>
    <row r="70" spans="7:69">
      <c r="G70" t="s">
        <v>112</v>
      </c>
      <c r="H70" s="115">
        <v>596.08000000000015</v>
      </c>
      <c r="I70" s="88">
        <v>291.21000000000004</v>
      </c>
      <c r="J70" s="88">
        <v>391.19000000000005</v>
      </c>
      <c r="K70" s="88">
        <v>20.299999999999997</v>
      </c>
      <c r="L70" s="88">
        <v>1.45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41.56</v>
      </c>
      <c r="X70">
        <v>2.9</v>
      </c>
      <c r="Y70">
        <v>13.05</v>
      </c>
      <c r="Z70">
        <v>10.199999999999999</v>
      </c>
      <c r="AA70">
        <v>28.53</v>
      </c>
      <c r="AB70">
        <v>0.97</v>
      </c>
      <c r="AC70">
        <v>29</v>
      </c>
      <c r="AD70">
        <v>0</v>
      </c>
      <c r="AE70">
        <v>152.22</v>
      </c>
      <c r="AF70">
        <v>0</v>
      </c>
      <c r="AG70">
        <v>0</v>
      </c>
      <c r="AH70">
        <v>0</v>
      </c>
      <c r="AI70">
        <v>54.37</v>
      </c>
      <c r="AJ70">
        <v>19.329999999999998</v>
      </c>
      <c r="AK70">
        <v>0.77</v>
      </c>
      <c r="AL70">
        <v>49.77</v>
      </c>
      <c r="AM70">
        <v>81.19</v>
      </c>
      <c r="AN70">
        <v>21.75</v>
      </c>
      <c r="AO70">
        <v>14.5</v>
      </c>
      <c r="AP70">
        <v>0</v>
      </c>
      <c r="AQ70">
        <v>27.5</v>
      </c>
      <c r="AR70">
        <v>37.96</v>
      </c>
      <c r="AS70">
        <v>21.81</v>
      </c>
      <c r="AT70">
        <v>49.95</v>
      </c>
      <c r="AU70">
        <v>96.65</v>
      </c>
      <c r="AV70">
        <v>190.99</v>
      </c>
      <c r="AW70">
        <v>36.729999999999997</v>
      </c>
      <c r="AX70">
        <v>1.45</v>
      </c>
      <c r="AY70">
        <v>49.77</v>
      </c>
      <c r="AZ70">
        <v>0.97</v>
      </c>
      <c r="BA70">
        <v>0.41</v>
      </c>
      <c r="BB70">
        <v>0.52</v>
      </c>
      <c r="BC70">
        <v>0.97</v>
      </c>
      <c r="BD70">
        <v>0.97</v>
      </c>
      <c r="BE70">
        <v>1.01</v>
      </c>
      <c r="BF70">
        <v>0.97</v>
      </c>
      <c r="BG70">
        <v>0.61</v>
      </c>
      <c r="BH70">
        <v>0.61</v>
      </c>
      <c r="BI70">
        <v>0</v>
      </c>
      <c r="BJ70">
        <v>2.9</v>
      </c>
      <c r="BK70">
        <v>24.16</v>
      </c>
      <c r="BL70">
        <v>60.41</v>
      </c>
      <c r="BM70">
        <v>22.79</v>
      </c>
      <c r="BN70">
        <v>75.010000000000005</v>
      </c>
      <c r="BO70">
        <v>25</v>
      </c>
      <c r="BP70">
        <v>35</v>
      </c>
      <c r="BQ70">
        <v>15</v>
      </c>
    </row>
    <row r="71" spans="7:69">
      <c r="G71" t="s">
        <v>113</v>
      </c>
      <c r="H71" s="115">
        <v>563.58000000000015</v>
      </c>
      <c r="I71" s="88">
        <v>289.71000000000004</v>
      </c>
      <c r="J71" s="88">
        <v>391.19000000000005</v>
      </c>
      <c r="K71" s="88">
        <v>20.299999999999997</v>
      </c>
      <c r="L71" s="88">
        <v>1.45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41.56</v>
      </c>
      <c r="X71">
        <v>2.9</v>
      </c>
      <c r="Y71">
        <v>13.05</v>
      </c>
      <c r="Z71">
        <v>10.199999999999999</v>
      </c>
      <c r="AA71">
        <v>28.53</v>
      </c>
      <c r="AB71">
        <v>0.97</v>
      </c>
      <c r="AC71">
        <v>0</v>
      </c>
      <c r="AD71">
        <v>0</v>
      </c>
      <c r="AE71">
        <v>152.22</v>
      </c>
      <c r="AF71">
        <v>0</v>
      </c>
      <c r="AG71">
        <v>0</v>
      </c>
      <c r="AH71">
        <v>0</v>
      </c>
      <c r="AI71">
        <v>54.37</v>
      </c>
      <c r="AJ71">
        <v>19.329999999999998</v>
      </c>
      <c r="AK71">
        <v>0.77</v>
      </c>
      <c r="AL71">
        <v>49.77</v>
      </c>
      <c r="AM71">
        <v>81.19</v>
      </c>
      <c r="AN71">
        <v>21.75</v>
      </c>
      <c r="AO71">
        <v>14.5</v>
      </c>
      <c r="AP71">
        <v>0</v>
      </c>
      <c r="AQ71">
        <v>27.5</v>
      </c>
      <c r="AR71">
        <v>37.96</v>
      </c>
      <c r="AS71">
        <v>21.81</v>
      </c>
      <c r="AT71">
        <v>49.95</v>
      </c>
      <c r="AU71">
        <v>96.65</v>
      </c>
      <c r="AV71">
        <v>190.99</v>
      </c>
      <c r="AW71">
        <v>36.729999999999997</v>
      </c>
      <c r="AX71">
        <v>1.45</v>
      </c>
      <c r="AY71">
        <v>49.77</v>
      </c>
      <c r="AZ71">
        <v>0.97</v>
      </c>
      <c r="BA71">
        <v>0.41</v>
      </c>
      <c r="BB71">
        <v>0.52</v>
      </c>
      <c r="BC71">
        <v>0.97</v>
      </c>
      <c r="BD71">
        <v>0.97</v>
      </c>
      <c r="BE71">
        <v>1.01</v>
      </c>
      <c r="BF71">
        <v>0.97</v>
      </c>
      <c r="BG71">
        <v>0.61</v>
      </c>
      <c r="BH71">
        <v>0.61</v>
      </c>
      <c r="BI71">
        <v>0</v>
      </c>
      <c r="BJ71">
        <v>2.9</v>
      </c>
      <c r="BK71">
        <v>24.16</v>
      </c>
      <c r="BL71">
        <v>60.41</v>
      </c>
      <c r="BM71">
        <v>22.79</v>
      </c>
      <c r="BN71">
        <v>75.010000000000005</v>
      </c>
      <c r="BO71">
        <v>25</v>
      </c>
      <c r="BP71">
        <v>31.5</v>
      </c>
      <c r="BQ71">
        <v>13.5</v>
      </c>
    </row>
    <row r="72" spans="7:69">
      <c r="G72" t="s">
        <v>114</v>
      </c>
      <c r="H72" s="115">
        <v>556.58000000000015</v>
      </c>
      <c r="I72" s="88">
        <v>286.71000000000004</v>
      </c>
      <c r="J72" s="88">
        <v>391.19000000000005</v>
      </c>
      <c r="K72" s="88">
        <v>20.299999999999997</v>
      </c>
      <c r="L72" s="88">
        <v>1.45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41.56</v>
      </c>
      <c r="X72">
        <v>2.9</v>
      </c>
      <c r="Y72">
        <v>13.05</v>
      </c>
      <c r="Z72">
        <v>10.199999999999999</v>
      </c>
      <c r="AA72">
        <v>28.53</v>
      </c>
      <c r="AB72">
        <v>0.97</v>
      </c>
      <c r="AC72">
        <v>0</v>
      </c>
      <c r="AD72">
        <v>0</v>
      </c>
      <c r="AE72">
        <v>152.22</v>
      </c>
      <c r="AF72">
        <v>0</v>
      </c>
      <c r="AG72">
        <v>0</v>
      </c>
      <c r="AH72">
        <v>0</v>
      </c>
      <c r="AI72">
        <v>54.37</v>
      </c>
      <c r="AJ72">
        <v>19.329999999999998</v>
      </c>
      <c r="AK72">
        <v>0.77</v>
      </c>
      <c r="AL72">
        <v>49.77</v>
      </c>
      <c r="AM72">
        <v>81.19</v>
      </c>
      <c r="AN72">
        <v>21.75</v>
      </c>
      <c r="AO72">
        <v>14.5</v>
      </c>
      <c r="AP72">
        <v>0</v>
      </c>
      <c r="AQ72">
        <v>27.5</v>
      </c>
      <c r="AR72">
        <v>37.96</v>
      </c>
      <c r="AS72">
        <v>21.81</v>
      </c>
      <c r="AT72">
        <v>49.95</v>
      </c>
      <c r="AU72">
        <v>96.65</v>
      </c>
      <c r="AV72">
        <v>190.99</v>
      </c>
      <c r="AW72">
        <v>36.729999999999997</v>
      </c>
      <c r="AX72">
        <v>1.45</v>
      </c>
      <c r="AY72">
        <v>49.77</v>
      </c>
      <c r="AZ72">
        <v>0.97</v>
      </c>
      <c r="BA72">
        <v>0.41</v>
      </c>
      <c r="BB72">
        <v>0.52</v>
      </c>
      <c r="BC72">
        <v>0.97</v>
      </c>
      <c r="BD72">
        <v>0.97</v>
      </c>
      <c r="BE72">
        <v>1.01</v>
      </c>
      <c r="BF72">
        <v>0.97</v>
      </c>
      <c r="BG72">
        <v>0.61</v>
      </c>
      <c r="BH72">
        <v>0.61</v>
      </c>
      <c r="BI72">
        <v>0</v>
      </c>
      <c r="BJ72">
        <v>2.9</v>
      </c>
      <c r="BK72">
        <v>24.16</v>
      </c>
      <c r="BL72">
        <v>60.41</v>
      </c>
      <c r="BM72">
        <v>22.79</v>
      </c>
      <c r="BN72">
        <v>75.010000000000005</v>
      </c>
      <c r="BO72">
        <v>25</v>
      </c>
      <c r="BP72">
        <v>24.5</v>
      </c>
      <c r="BQ72">
        <v>10.5</v>
      </c>
    </row>
    <row r="73" spans="7:69">
      <c r="G73" t="s">
        <v>115</v>
      </c>
      <c r="H73" s="115">
        <v>554.48000000000013</v>
      </c>
      <c r="I73" s="88">
        <v>285.81000000000006</v>
      </c>
      <c r="J73" s="88">
        <v>391.19000000000005</v>
      </c>
      <c r="K73" s="88">
        <v>20.299999999999997</v>
      </c>
      <c r="L73" s="88">
        <v>1.45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41.56</v>
      </c>
      <c r="X73">
        <v>2.9</v>
      </c>
      <c r="Y73">
        <v>13.05</v>
      </c>
      <c r="Z73">
        <v>10.199999999999999</v>
      </c>
      <c r="AA73">
        <v>28.53</v>
      </c>
      <c r="AB73">
        <v>0.97</v>
      </c>
      <c r="AC73">
        <v>0</v>
      </c>
      <c r="AD73">
        <v>0</v>
      </c>
      <c r="AE73">
        <v>152.22</v>
      </c>
      <c r="AF73">
        <v>0</v>
      </c>
      <c r="AG73">
        <v>0</v>
      </c>
      <c r="AH73">
        <v>0</v>
      </c>
      <c r="AI73">
        <v>54.37</v>
      </c>
      <c r="AJ73">
        <v>19.329999999999998</v>
      </c>
      <c r="AK73">
        <v>0.77</v>
      </c>
      <c r="AL73">
        <v>49.77</v>
      </c>
      <c r="AM73">
        <v>81.19</v>
      </c>
      <c r="AN73">
        <v>21.75</v>
      </c>
      <c r="AO73">
        <v>14.5</v>
      </c>
      <c r="AP73">
        <v>0</v>
      </c>
      <c r="AQ73">
        <v>27.5</v>
      </c>
      <c r="AR73">
        <v>37.96</v>
      </c>
      <c r="AS73">
        <v>21.81</v>
      </c>
      <c r="AT73">
        <v>49.95</v>
      </c>
      <c r="AU73">
        <v>96.65</v>
      </c>
      <c r="AV73">
        <v>190.99</v>
      </c>
      <c r="AW73">
        <v>36.729999999999997</v>
      </c>
      <c r="AX73">
        <v>1.45</v>
      </c>
      <c r="AY73">
        <v>49.77</v>
      </c>
      <c r="AZ73">
        <v>0.97</v>
      </c>
      <c r="BA73">
        <v>0.41</v>
      </c>
      <c r="BB73">
        <v>0.52</v>
      </c>
      <c r="BC73">
        <v>0.97</v>
      </c>
      <c r="BD73">
        <v>0.97</v>
      </c>
      <c r="BE73">
        <v>1.01</v>
      </c>
      <c r="BF73">
        <v>0.97</v>
      </c>
      <c r="BG73">
        <v>0.61</v>
      </c>
      <c r="BH73">
        <v>0.61</v>
      </c>
      <c r="BI73">
        <v>0</v>
      </c>
      <c r="BJ73">
        <v>2.9</v>
      </c>
      <c r="BK73">
        <v>24.16</v>
      </c>
      <c r="BL73">
        <v>60.41</v>
      </c>
      <c r="BM73">
        <v>22.79</v>
      </c>
      <c r="BN73">
        <v>75.010000000000005</v>
      </c>
      <c r="BO73">
        <v>25</v>
      </c>
      <c r="BP73">
        <v>22.4</v>
      </c>
      <c r="BQ73">
        <v>9.6</v>
      </c>
    </row>
    <row r="74" spans="7:69">
      <c r="G74" t="s">
        <v>116</v>
      </c>
      <c r="H74" s="115">
        <v>549.58000000000015</v>
      </c>
      <c r="I74" s="88">
        <v>283.71000000000004</v>
      </c>
      <c r="J74" s="88">
        <v>391.19000000000005</v>
      </c>
      <c r="K74" s="88">
        <v>20.299999999999997</v>
      </c>
      <c r="L74" s="88">
        <v>1.45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41.56</v>
      </c>
      <c r="X74">
        <v>2.9</v>
      </c>
      <c r="Y74">
        <v>13.05</v>
      </c>
      <c r="Z74">
        <v>10.199999999999999</v>
      </c>
      <c r="AA74">
        <v>28.53</v>
      </c>
      <c r="AB74">
        <v>0.97</v>
      </c>
      <c r="AC74">
        <v>0</v>
      </c>
      <c r="AD74">
        <v>0</v>
      </c>
      <c r="AE74">
        <v>152.22</v>
      </c>
      <c r="AF74">
        <v>0</v>
      </c>
      <c r="AG74">
        <v>0</v>
      </c>
      <c r="AH74">
        <v>0</v>
      </c>
      <c r="AI74">
        <v>54.37</v>
      </c>
      <c r="AJ74">
        <v>19.329999999999998</v>
      </c>
      <c r="AK74">
        <v>0.77</v>
      </c>
      <c r="AL74">
        <v>49.77</v>
      </c>
      <c r="AM74">
        <v>81.19</v>
      </c>
      <c r="AN74">
        <v>21.75</v>
      </c>
      <c r="AO74">
        <v>14.5</v>
      </c>
      <c r="AP74">
        <v>0</v>
      </c>
      <c r="AQ74">
        <v>27.5</v>
      </c>
      <c r="AR74">
        <v>37.96</v>
      </c>
      <c r="AS74">
        <v>21.81</v>
      </c>
      <c r="AT74">
        <v>49.95</v>
      </c>
      <c r="AU74">
        <v>96.65</v>
      </c>
      <c r="AV74">
        <v>190.99</v>
      </c>
      <c r="AW74">
        <v>36.729999999999997</v>
      </c>
      <c r="AX74">
        <v>1.45</v>
      </c>
      <c r="AY74">
        <v>49.77</v>
      </c>
      <c r="AZ74">
        <v>0.97</v>
      </c>
      <c r="BA74">
        <v>0.41</v>
      </c>
      <c r="BB74">
        <v>0.52</v>
      </c>
      <c r="BC74">
        <v>0.97</v>
      </c>
      <c r="BD74">
        <v>0.97</v>
      </c>
      <c r="BE74">
        <v>1.01</v>
      </c>
      <c r="BF74">
        <v>0.97</v>
      </c>
      <c r="BG74">
        <v>0.61</v>
      </c>
      <c r="BH74">
        <v>0.61</v>
      </c>
      <c r="BI74">
        <v>0</v>
      </c>
      <c r="BJ74">
        <v>2.9</v>
      </c>
      <c r="BK74">
        <v>24.16</v>
      </c>
      <c r="BL74">
        <v>60.41</v>
      </c>
      <c r="BM74">
        <v>22.79</v>
      </c>
      <c r="BN74">
        <v>75.010000000000005</v>
      </c>
      <c r="BO74">
        <v>25</v>
      </c>
      <c r="BP74">
        <v>17.5</v>
      </c>
      <c r="BQ74">
        <v>7.5</v>
      </c>
    </row>
    <row r="75" spans="7:69">
      <c r="G75" t="s">
        <v>117</v>
      </c>
      <c r="H75" s="115">
        <v>546.08000000000015</v>
      </c>
      <c r="I75" s="88">
        <v>282.21000000000004</v>
      </c>
      <c r="J75" s="88">
        <v>391.19000000000005</v>
      </c>
      <c r="K75" s="88">
        <v>0.97</v>
      </c>
      <c r="L75" s="88">
        <v>1.45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41.56</v>
      </c>
      <c r="X75">
        <v>2.9</v>
      </c>
      <c r="Y75">
        <v>13.05</v>
      </c>
      <c r="Z75">
        <v>10.199999999999999</v>
      </c>
      <c r="AA75">
        <v>28.53</v>
      </c>
      <c r="AB75">
        <v>0.97</v>
      </c>
      <c r="AC75">
        <v>0</v>
      </c>
      <c r="AD75">
        <v>0</v>
      </c>
      <c r="AE75">
        <v>152.22</v>
      </c>
      <c r="AF75">
        <v>0</v>
      </c>
      <c r="AG75">
        <v>0</v>
      </c>
      <c r="AH75">
        <v>0</v>
      </c>
      <c r="AI75">
        <v>54.37</v>
      </c>
      <c r="AJ75">
        <v>0</v>
      </c>
      <c r="AK75">
        <v>0.77</v>
      </c>
      <c r="AL75">
        <v>49.77</v>
      </c>
      <c r="AM75">
        <v>81.19</v>
      </c>
      <c r="AN75">
        <v>21.75</v>
      </c>
      <c r="AO75">
        <v>14.5</v>
      </c>
      <c r="AP75">
        <v>0</v>
      </c>
      <c r="AQ75">
        <v>27.5</v>
      </c>
      <c r="AR75">
        <v>37.96</v>
      </c>
      <c r="AS75">
        <v>21.81</v>
      </c>
      <c r="AT75">
        <v>49.95</v>
      </c>
      <c r="AU75">
        <v>96.65</v>
      </c>
      <c r="AV75">
        <v>190.99</v>
      </c>
      <c r="AW75">
        <v>36.729999999999997</v>
      </c>
      <c r="AX75">
        <v>1.45</v>
      </c>
      <c r="AY75">
        <v>49.77</v>
      </c>
      <c r="AZ75">
        <v>0.97</v>
      </c>
      <c r="BA75">
        <v>0.41</v>
      </c>
      <c r="BB75">
        <v>0.52</v>
      </c>
      <c r="BC75">
        <v>0.97</v>
      </c>
      <c r="BD75">
        <v>0.97</v>
      </c>
      <c r="BE75">
        <v>1.01</v>
      </c>
      <c r="BF75">
        <v>0.97</v>
      </c>
      <c r="BG75">
        <v>0.61</v>
      </c>
      <c r="BH75">
        <v>0.61</v>
      </c>
      <c r="BI75">
        <v>0</v>
      </c>
      <c r="BJ75">
        <v>2.9</v>
      </c>
      <c r="BK75">
        <v>24.16</v>
      </c>
      <c r="BL75">
        <v>60.41</v>
      </c>
      <c r="BM75">
        <v>22.79</v>
      </c>
      <c r="BN75">
        <v>75.010000000000005</v>
      </c>
      <c r="BO75">
        <v>25</v>
      </c>
      <c r="BP75">
        <v>14</v>
      </c>
      <c r="BQ75">
        <v>6</v>
      </c>
    </row>
    <row r="76" spans="7:69">
      <c r="G76" t="s">
        <v>118</v>
      </c>
      <c r="H76" s="115">
        <v>542.58000000000015</v>
      </c>
      <c r="I76" s="88">
        <v>280.71000000000004</v>
      </c>
      <c r="J76" s="88">
        <v>391.19000000000005</v>
      </c>
      <c r="K76" s="88">
        <v>0.97</v>
      </c>
      <c r="L76" s="88">
        <v>1.45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41.56</v>
      </c>
      <c r="X76">
        <v>2.9</v>
      </c>
      <c r="Y76">
        <v>13.05</v>
      </c>
      <c r="Z76">
        <v>10.199999999999999</v>
      </c>
      <c r="AA76">
        <v>28.53</v>
      </c>
      <c r="AB76">
        <v>0.97</v>
      </c>
      <c r="AC76">
        <v>0</v>
      </c>
      <c r="AD76">
        <v>0</v>
      </c>
      <c r="AE76">
        <v>152.22</v>
      </c>
      <c r="AF76">
        <v>0</v>
      </c>
      <c r="AG76">
        <v>0</v>
      </c>
      <c r="AH76">
        <v>0</v>
      </c>
      <c r="AI76">
        <v>54.37</v>
      </c>
      <c r="AJ76">
        <v>0</v>
      </c>
      <c r="AK76">
        <v>0.77</v>
      </c>
      <c r="AL76">
        <v>49.77</v>
      </c>
      <c r="AM76">
        <v>81.19</v>
      </c>
      <c r="AN76">
        <v>21.75</v>
      </c>
      <c r="AO76">
        <v>14.5</v>
      </c>
      <c r="AP76">
        <v>0</v>
      </c>
      <c r="AQ76">
        <v>27.5</v>
      </c>
      <c r="AR76">
        <v>37.96</v>
      </c>
      <c r="AS76">
        <v>21.81</v>
      </c>
      <c r="AT76">
        <v>49.95</v>
      </c>
      <c r="AU76">
        <v>96.65</v>
      </c>
      <c r="AV76">
        <v>190.99</v>
      </c>
      <c r="AW76">
        <v>36.729999999999997</v>
      </c>
      <c r="AX76">
        <v>1.45</v>
      </c>
      <c r="AY76">
        <v>49.77</v>
      </c>
      <c r="AZ76">
        <v>0.97</v>
      </c>
      <c r="BA76">
        <v>0.41</v>
      </c>
      <c r="BB76">
        <v>0.52</v>
      </c>
      <c r="BC76">
        <v>0.97</v>
      </c>
      <c r="BD76">
        <v>0.97</v>
      </c>
      <c r="BE76">
        <v>1.01</v>
      </c>
      <c r="BF76">
        <v>0.97</v>
      </c>
      <c r="BG76">
        <v>0.61</v>
      </c>
      <c r="BH76">
        <v>0.61</v>
      </c>
      <c r="BI76">
        <v>0</v>
      </c>
      <c r="BJ76">
        <v>2.9</v>
      </c>
      <c r="BK76">
        <v>24.16</v>
      </c>
      <c r="BL76">
        <v>60.41</v>
      </c>
      <c r="BM76">
        <v>22.79</v>
      </c>
      <c r="BN76">
        <v>75.010000000000005</v>
      </c>
      <c r="BO76">
        <v>25</v>
      </c>
      <c r="BP76">
        <v>10.5</v>
      </c>
      <c r="BQ76">
        <v>4.5</v>
      </c>
    </row>
    <row r="77" spans="7:69">
      <c r="G77" t="s">
        <v>119</v>
      </c>
      <c r="H77" s="115">
        <v>540.48000000000013</v>
      </c>
      <c r="I77" s="88">
        <v>279.81000000000006</v>
      </c>
      <c r="J77" s="88">
        <v>391.19000000000005</v>
      </c>
      <c r="K77" s="88">
        <v>0.97</v>
      </c>
      <c r="L77" s="88">
        <v>1.45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41.56</v>
      </c>
      <c r="X77">
        <v>2.9</v>
      </c>
      <c r="Y77">
        <v>13.05</v>
      </c>
      <c r="Z77">
        <v>10.199999999999999</v>
      </c>
      <c r="AA77">
        <v>28.53</v>
      </c>
      <c r="AB77">
        <v>0.97</v>
      </c>
      <c r="AC77">
        <v>0</v>
      </c>
      <c r="AD77">
        <v>0</v>
      </c>
      <c r="AE77">
        <v>152.22</v>
      </c>
      <c r="AF77">
        <v>0</v>
      </c>
      <c r="AG77">
        <v>0</v>
      </c>
      <c r="AH77">
        <v>0</v>
      </c>
      <c r="AI77">
        <v>54.37</v>
      </c>
      <c r="AJ77">
        <v>0</v>
      </c>
      <c r="AK77">
        <v>0.77</v>
      </c>
      <c r="AL77">
        <v>49.77</v>
      </c>
      <c r="AM77">
        <v>81.19</v>
      </c>
      <c r="AN77">
        <v>21.75</v>
      </c>
      <c r="AO77">
        <v>14.5</v>
      </c>
      <c r="AP77">
        <v>0</v>
      </c>
      <c r="AQ77">
        <v>27.5</v>
      </c>
      <c r="AR77">
        <v>37.96</v>
      </c>
      <c r="AS77">
        <v>21.81</v>
      </c>
      <c r="AT77">
        <v>49.95</v>
      </c>
      <c r="AU77">
        <v>96.65</v>
      </c>
      <c r="AV77">
        <v>190.99</v>
      </c>
      <c r="AW77">
        <v>36.729999999999997</v>
      </c>
      <c r="AX77">
        <v>1.45</v>
      </c>
      <c r="AY77">
        <v>49.77</v>
      </c>
      <c r="AZ77">
        <v>0.97</v>
      </c>
      <c r="BA77">
        <v>0.41</v>
      </c>
      <c r="BB77">
        <v>0.52</v>
      </c>
      <c r="BC77">
        <v>0.97</v>
      </c>
      <c r="BD77">
        <v>0.97</v>
      </c>
      <c r="BE77">
        <v>1.01</v>
      </c>
      <c r="BF77">
        <v>0.97</v>
      </c>
      <c r="BG77">
        <v>0.61</v>
      </c>
      <c r="BH77">
        <v>0.61</v>
      </c>
      <c r="BI77">
        <v>0</v>
      </c>
      <c r="BJ77">
        <v>2.9</v>
      </c>
      <c r="BK77">
        <v>24.16</v>
      </c>
      <c r="BL77">
        <v>60.41</v>
      </c>
      <c r="BM77">
        <v>22.79</v>
      </c>
      <c r="BN77">
        <v>75.010000000000005</v>
      </c>
      <c r="BO77">
        <v>25</v>
      </c>
      <c r="BP77">
        <v>8.4</v>
      </c>
      <c r="BQ77">
        <v>3.6</v>
      </c>
    </row>
    <row r="78" spans="7:69">
      <c r="G78" t="s">
        <v>120</v>
      </c>
      <c r="H78" s="115">
        <v>539.08000000000015</v>
      </c>
      <c r="I78" s="88">
        <v>279.21000000000004</v>
      </c>
      <c r="J78" s="88">
        <v>391.19000000000005</v>
      </c>
      <c r="K78" s="88">
        <v>0.97</v>
      </c>
      <c r="L78" s="88">
        <v>1.45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41.56</v>
      </c>
      <c r="X78">
        <v>2.9</v>
      </c>
      <c r="Y78">
        <v>13.05</v>
      </c>
      <c r="Z78">
        <v>10.199999999999999</v>
      </c>
      <c r="AA78">
        <v>28.53</v>
      </c>
      <c r="AB78">
        <v>0.97</v>
      </c>
      <c r="AC78">
        <v>0</v>
      </c>
      <c r="AD78">
        <v>0</v>
      </c>
      <c r="AE78">
        <v>152.22</v>
      </c>
      <c r="AF78">
        <v>0</v>
      </c>
      <c r="AG78">
        <v>0</v>
      </c>
      <c r="AH78">
        <v>0</v>
      </c>
      <c r="AI78">
        <v>54.37</v>
      </c>
      <c r="AJ78">
        <v>0</v>
      </c>
      <c r="AK78">
        <v>0.77</v>
      </c>
      <c r="AL78">
        <v>49.77</v>
      </c>
      <c r="AM78">
        <v>81.19</v>
      </c>
      <c r="AN78">
        <v>21.75</v>
      </c>
      <c r="AO78">
        <v>14.5</v>
      </c>
      <c r="AP78">
        <v>0</v>
      </c>
      <c r="AQ78">
        <v>27.5</v>
      </c>
      <c r="AR78">
        <v>37.96</v>
      </c>
      <c r="AS78">
        <v>21.81</v>
      </c>
      <c r="AT78">
        <v>49.95</v>
      </c>
      <c r="AU78">
        <v>96.65</v>
      </c>
      <c r="AV78">
        <v>190.99</v>
      </c>
      <c r="AW78">
        <v>36.729999999999997</v>
      </c>
      <c r="AX78">
        <v>1.45</v>
      </c>
      <c r="AY78">
        <v>49.77</v>
      </c>
      <c r="AZ78">
        <v>0.97</v>
      </c>
      <c r="BA78">
        <v>0.41</v>
      </c>
      <c r="BB78">
        <v>0.52</v>
      </c>
      <c r="BC78">
        <v>0.97</v>
      </c>
      <c r="BD78">
        <v>0.97</v>
      </c>
      <c r="BE78">
        <v>1.01</v>
      </c>
      <c r="BF78">
        <v>0.97</v>
      </c>
      <c r="BG78">
        <v>0.61</v>
      </c>
      <c r="BH78">
        <v>0.61</v>
      </c>
      <c r="BI78">
        <v>0</v>
      </c>
      <c r="BJ78">
        <v>2.9</v>
      </c>
      <c r="BK78">
        <v>24.16</v>
      </c>
      <c r="BL78">
        <v>60.41</v>
      </c>
      <c r="BM78">
        <v>22.79</v>
      </c>
      <c r="BN78">
        <v>75.010000000000005</v>
      </c>
      <c r="BO78">
        <v>25</v>
      </c>
      <c r="BP78">
        <v>7</v>
      </c>
      <c r="BQ78">
        <v>3</v>
      </c>
    </row>
    <row r="79" spans="7:69">
      <c r="G79" t="s">
        <v>121</v>
      </c>
      <c r="H79" s="115">
        <v>535.29</v>
      </c>
      <c r="I79" s="88">
        <v>277.62000000000006</v>
      </c>
      <c r="J79" s="88">
        <v>391.19000000000005</v>
      </c>
      <c r="K79" s="88">
        <v>0.97</v>
      </c>
      <c r="L79" s="88">
        <v>1.45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41.56</v>
      </c>
      <c r="X79">
        <v>2.9</v>
      </c>
      <c r="Y79">
        <v>13.05</v>
      </c>
      <c r="Z79">
        <v>10.199999999999999</v>
      </c>
      <c r="AA79">
        <v>28.53</v>
      </c>
      <c r="AB79">
        <v>0.97</v>
      </c>
      <c r="AC79">
        <v>0</v>
      </c>
      <c r="AD79">
        <v>0</v>
      </c>
      <c r="AE79">
        <v>152.22</v>
      </c>
      <c r="AF79">
        <v>0</v>
      </c>
      <c r="AG79">
        <v>0</v>
      </c>
      <c r="AH79">
        <v>0</v>
      </c>
      <c r="AI79">
        <v>54.37</v>
      </c>
      <c r="AJ79">
        <v>0</v>
      </c>
      <c r="AK79">
        <v>0.77</v>
      </c>
      <c r="AL79">
        <v>49.77</v>
      </c>
      <c r="AM79">
        <v>81.19</v>
      </c>
      <c r="AN79">
        <v>21.75</v>
      </c>
      <c r="AO79">
        <v>14.5</v>
      </c>
      <c r="AP79">
        <v>0</v>
      </c>
      <c r="AQ79">
        <v>27.5</v>
      </c>
      <c r="AR79">
        <v>37.96</v>
      </c>
      <c r="AS79">
        <v>21.81</v>
      </c>
      <c r="AT79">
        <v>49.95</v>
      </c>
      <c r="AU79">
        <v>96.65</v>
      </c>
      <c r="AV79">
        <v>190.99</v>
      </c>
      <c r="AW79">
        <v>36.729999999999997</v>
      </c>
      <c r="AX79">
        <v>1.45</v>
      </c>
      <c r="AY79">
        <v>49.77</v>
      </c>
      <c r="AZ79">
        <v>0.97</v>
      </c>
      <c r="BA79">
        <v>0.41</v>
      </c>
      <c r="BB79">
        <v>0.52</v>
      </c>
      <c r="BC79">
        <v>0.97</v>
      </c>
      <c r="BD79">
        <v>0.97</v>
      </c>
      <c r="BE79">
        <v>1.01</v>
      </c>
      <c r="BF79">
        <v>0.89</v>
      </c>
      <c r="BG79">
        <v>0.61</v>
      </c>
      <c r="BH79">
        <v>0.61</v>
      </c>
      <c r="BI79">
        <v>2.9</v>
      </c>
      <c r="BJ79">
        <v>0</v>
      </c>
      <c r="BK79">
        <v>24.16</v>
      </c>
      <c r="BL79">
        <v>60.41</v>
      </c>
      <c r="BM79">
        <v>22.79</v>
      </c>
      <c r="BN79">
        <v>75.010000000000005</v>
      </c>
      <c r="BO79">
        <v>25</v>
      </c>
      <c r="BP79">
        <v>3.29</v>
      </c>
      <c r="BQ79">
        <v>1.41</v>
      </c>
    </row>
    <row r="80" spans="7:69">
      <c r="G80" t="s">
        <v>122</v>
      </c>
      <c r="H80" s="115">
        <v>533.47</v>
      </c>
      <c r="I80" s="88">
        <v>276.84000000000003</v>
      </c>
      <c r="J80" s="88">
        <v>391.19000000000005</v>
      </c>
      <c r="K80" s="88">
        <v>0.97</v>
      </c>
      <c r="L80" s="88">
        <v>1.45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41.56</v>
      </c>
      <c r="X80">
        <v>2.9</v>
      </c>
      <c r="Y80">
        <v>13.05</v>
      </c>
      <c r="Z80">
        <v>10.199999999999999</v>
      </c>
      <c r="AA80">
        <v>28.53</v>
      </c>
      <c r="AB80">
        <v>0.97</v>
      </c>
      <c r="AC80">
        <v>0</v>
      </c>
      <c r="AD80">
        <v>0</v>
      </c>
      <c r="AE80">
        <v>152.22</v>
      </c>
      <c r="AF80">
        <v>0</v>
      </c>
      <c r="AG80">
        <v>0</v>
      </c>
      <c r="AH80">
        <v>0</v>
      </c>
      <c r="AI80">
        <v>54.37</v>
      </c>
      <c r="AJ80">
        <v>0</v>
      </c>
      <c r="AK80">
        <v>0.77</v>
      </c>
      <c r="AL80">
        <v>49.77</v>
      </c>
      <c r="AM80">
        <v>81.19</v>
      </c>
      <c r="AN80">
        <v>21.75</v>
      </c>
      <c r="AO80">
        <v>14.5</v>
      </c>
      <c r="AP80">
        <v>0</v>
      </c>
      <c r="AQ80">
        <v>27.5</v>
      </c>
      <c r="AR80">
        <v>37.96</v>
      </c>
      <c r="AS80">
        <v>21.81</v>
      </c>
      <c r="AT80">
        <v>49.95</v>
      </c>
      <c r="AU80">
        <v>96.65</v>
      </c>
      <c r="AV80">
        <v>190.99</v>
      </c>
      <c r="AW80">
        <v>36.729999999999997</v>
      </c>
      <c r="AX80">
        <v>1.45</v>
      </c>
      <c r="AY80">
        <v>49.77</v>
      </c>
      <c r="AZ80">
        <v>0.97</v>
      </c>
      <c r="BA80">
        <v>0.41</v>
      </c>
      <c r="BB80">
        <v>0.52</v>
      </c>
      <c r="BC80">
        <v>0.97</v>
      </c>
      <c r="BD80">
        <v>0.97</v>
      </c>
      <c r="BE80">
        <v>1.01</v>
      </c>
      <c r="BF80">
        <v>0.89</v>
      </c>
      <c r="BG80">
        <v>0.61</v>
      </c>
      <c r="BH80">
        <v>0.61</v>
      </c>
      <c r="BI80">
        <v>2.9</v>
      </c>
      <c r="BJ80">
        <v>0</v>
      </c>
      <c r="BK80">
        <v>24.16</v>
      </c>
      <c r="BL80">
        <v>60.41</v>
      </c>
      <c r="BM80">
        <v>22.79</v>
      </c>
      <c r="BN80">
        <v>75.010000000000005</v>
      </c>
      <c r="BO80">
        <v>25</v>
      </c>
      <c r="BP80">
        <v>1.47</v>
      </c>
      <c r="BQ80">
        <v>0.63</v>
      </c>
    </row>
    <row r="81" spans="7:69">
      <c r="G81" t="s">
        <v>123</v>
      </c>
      <c r="H81" s="115">
        <v>532.37</v>
      </c>
      <c r="I81" s="88">
        <v>276.37000000000006</v>
      </c>
      <c r="J81" s="88">
        <v>391.19000000000005</v>
      </c>
      <c r="K81" s="88">
        <v>0.97</v>
      </c>
      <c r="L81" s="88">
        <v>1.45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41.56</v>
      </c>
      <c r="X81">
        <v>2.9</v>
      </c>
      <c r="Y81">
        <v>13.05</v>
      </c>
      <c r="Z81">
        <v>10.199999999999999</v>
      </c>
      <c r="AA81">
        <v>28.53</v>
      </c>
      <c r="AB81">
        <v>0.97</v>
      </c>
      <c r="AC81">
        <v>0</v>
      </c>
      <c r="AD81">
        <v>0</v>
      </c>
      <c r="AE81">
        <v>152.22</v>
      </c>
      <c r="AF81">
        <v>0</v>
      </c>
      <c r="AG81">
        <v>0</v>
      </c>
      <c r="AH81">
        <v>0</v>
      </c>
      <c r="AI81">
        <v>54.37</v>
      </c>
      <c r="AJ81">
        <v>0</v>
      </c>
      <c r="AK81">
        <v>0.77</v>
      </c>
      <c r="AL81">
        <v>49.77</v>
      </c>
      <c r="AM81">
        <v>81.19</v>
      </c>
      <c r="AN81">
        <v>21.75</v>
      </c>
      <c r="AO81">
        <v>14.5</v>
      </c>
      <c r="AP81">
        <v>0</v>
      </c>
      <c r="AQ81">
        <v>27.5</v>
      </c>
      <c r="AR81">
        <v>37.96</v>
      </c>
      <c r="AS81">
        <v>21.81</v>
      </c>
      <c r="AT81">
        <v>49.95</v>
      </c>
      <c r="AU81">
        <v>96.65</v>
      </c>
      <c r="AV81">
        <v>190.99</v>
      </c>
      <c r="AW81">
        <v>36.729999999999997</v>
      </c>
      <c r="AX81">
        <v>1.45</v>
      </c>
      <c r="AY81">
        <v>49.77</v>
      </c>
      <c r="AZ81">
        <v>0.97</v>
      </c>
      <c r="BA81">
        <v>0.41</v>
      </c>
      <c r="BB81">
        <v>0.52</v>
      </c>
      <c r="BC81">
        <v>0.97</v>
      </c>
      <c r="BD81">
        <v>0.97</v>
      </c>
      <c r="BE81">
        <v>1.01</v>
      </c>
      <c r="BF81">
        <v>0.89</v>
      </c>
      <c r="BG81">
        <v>0.61</v>
      </c>
      <c r="BH81">
        <v>0.61</v>
      </c>
      <c r="BI81">
        <v>2.9</v>
      </c>
      <c r="BJ81">
        <v>0</v>
      </c>
      <c r="BK81">
        <v>24.16</v>
      </c>
      <c r="BL81">
        <v>60.41</v>
      </c>
      <c r="BM81">
        <v>22.79</v>
      </c>
      <c r="BN81">
        <v>75.010000000000005</v>
      </c>
      <c r="BO81">
        <v>25</v>
      </c>
      <c r="BP81">
        <v>0.37</v>
      </c>
      <c r="BQ81">
        <v>0.16</v>
      </c>
    </row>
    <row r="82" spans="7:69">
      <c r="G82" t="s">
        <v>124</v>
      </c>
      <c r="H82" s="115">
        <v>532</v>
      </c>
      <c r="I82" s="88">
        <v>276.21000000000004</v>
      </c>
      <c r="J82" s="88">
        <v>391.19000000000005</v>
      </c>
      <c r="K82" s="88">
        <v>0.97</v>
      </c>
      <c r="L82" s="88">
        <v>1.45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41.56</v>
      </c>
      <c r="X82">
        <v>2.9</v>
      </c>
      <c r="Y82">
        <v>13.05</v>
      </c>
      <c r="Z82">
        <v>10.199999999999999</v>
      </c>
      <c r="AA82">
        <v>28.53</v>
      </c>
      <c r="AB82">
        <v>0.97</v>
      </c>
      <c r="AC82">
        <v>0</v>
      </c>
      <c r="AD82">
        <v>0</v>
      </c>
      <c r="AE82">
        <v>152.22</v>
      </c>
      <c r="AF82">
        <v>0</v>
      </c>
      <c r="AG82">
        <v>0</v>
      </c>
      <c r="AH82">
        <v>0</v>
      </c>
      <c r="AI82">
        <v>54.37</v>
      </c>
      <c r="AJ82">
        <v>0</v>
      </c>
      <c r="AK82">
        <v>0.77</v>
      </c>
      <c r="AL82">
        <v>49.77</v>
      </c>
      <c r="AM82">
        <v>81.19</v>
      </c>
      <c r="AN82">
        <v>21.75</v>
      </c>
      <c r="AO82">
        <v>14.5</v>
      </c>
      <c r="AP82">
        <v>0</v>
      </c>
      <c r="AQ82">
        <v>27.5</v>
      </c>
      <c r="AR82">
        <v>37.96</v>
      </c>
      <c r="AS82">
        <v>21.81</v>
      </c>
      <c r="AT82">
        <v>49.95</v>
      </c>
      <c r="AU82">
        <v>96.65</v>
      </c>
      <c r="AV82">
        <v>190.99</v>
      </c>
      <c r="AW82">
        <v>36.729999999999997</v>
      </c>
      <c r="AX82">
        <v>1.45</v>
      </c>
      <c r="AY82">
        <v>49.77</v>
      </c>
      <c r="AZ82">
        <v>0.97</v>
      </c>
      <c r="BA82">
        <v>0.41</v>
      </c>
      <c r="BB82">
        <v>0.52</v>
      </c>
      <c r="BC82">
        <v>0.97</v>
      </c>
      <c r="BD82">
        <v>0.97</v>
      </c>
      <c r="BE82">
        <v>1.01</v>
      </c>
      <c r="BF82">
        <v>0.89</v>
      </c>
      <c r="BG82">
        <v>0.61</v>
      </c>
      <c r="BH82">
        <v>0.61</v>
      </c>
      <c r="BI82">
        <v>2.9</v>
      </c>
      <c r="BJ82">
        <v>0</v>
      </c>
      <c r="BK82">
        <v>24.16</v>
      </c>
      <c r="BL82">
        <v>60.41</v>
      </c>
      <c r="BM82">
        <v>22.79</v>
      </c>
      <c r="BN82">
        <v>75.010000000000005</v>
      </c>
      <c r="BO82">
        <v>25</v>
      </c>
      <c r="BP82">
        <v>0</v>
      </c>
      <c r="BQ82">
        <v>0</v>
      </c>
    </row>
    <row r="83" spans="7:69">
      <c r="G83" t="s">
        <v>125</v>
      </c>
      <c r="H83" s="115">
        <v>531.79999999999995</v>
      </c>
      <c r="I83" s="88">
        <v>276.21000000000004</v>
      </c>
      <c r="J83" s="88">
        <v>391.19000000000005</v>
      </c>
      <c r="K83" s="88">
        <v>0.97</v>
      </c>
      <c r="L83" s="88">
        <v>1.45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41.56</v>
      </c>
      <c r="X83">
        <v>2.9</v>
      </c>
      <c r="Y83">
        <v>13.05</v>
      </c>
      <c r="Z83">
        <v>10.199999999999999</v>
      </c>
      <c r="AA83">
        <v>28.53</v>
      </c>
      <c r="AB83">
        <v>0.97</v>
      </c>
      <c r="AC83">
        <v>0</v>
      </c>
      <c r="AD83">
        <v>0</v>
      </c>
      <c r="AE83">
        <v>152.22</v>
      </c>
      <c r="AF83">
        <v>0</v>
      </c>
      <c r="AG83">
        <v>0</v>
      </c>
      <c r="AH83">
        <v>0</v>
      </c>
      <c r="AI83">
        <v>54.37</v>
      </c>
      <c r="AJ83">
        <v>0</v>
      </c>
      <c r="AK83">
        <v>0.77</v>
      </c>
      <c r="AL83">
        <v>49.77</v>
      </c>
      <c r="AM83">
        <v>81.19</v>
      </c>
      <c r="AN83">
        <v>21.75</v>
      </c>
      <c r="AO83">
        <v>14.5</v>
      </c>
      <c r="AP83">
        <v>0</v>
      </c>
      <c r="AQ83">
        <v>27.5</v>
      </c>
      <c r="AR83">
        <v>37.96</v>
      </c>
      <c r="AS83">
        <v>21.81</v>
      </c>
      <c r="AT83">
        <v>49.95</v>
      </c>
      <c r="AU83">
        <v>96.65</v>
      </c>
      <c r="AV83">
        <v>190.99</v>
      </c>
      <c r="AW83">
        <v>36.729999999999997</v>
      </c>
      <c r="AX83">
        <v>1.45</v>
      </c>
      <c r="AY83">
        <v>49.77</v>
      </c>
      <c r="AZ83">
        <v>0.77</v>
      </c>
      <c r="BA83">
        <v>0.41</v>
      </c>
      <c r="BB83">
        <v>0.52</v>
      </c>
      <c r="BC83">
        <v>0.97</v>
      </c>
      <c r="BD83">
        <v>0.97</v>
      </c>
      <c r="BE83">
        <v>1.01</v>
      </c>
      <c r="BF83">
        <v>0.89</v>
      </c>
      <c r="BG83">
        <v>0.61</v>
      </c>
      <c r="BH83">
        <v>0.61</v>
      </c>
      <c r="BI83">
        <v>2.9</v>
      </c>
      <c r="BJ83">
        <v>0</v>
      </c>
      <c r="BK83">
        <v>24.16</v>
      </c>
      <c r="BL83">
        <v>60.41</v>
      </c>
      <c r="BM83">
        <v>22.79</v>
      </c>
      <c r="BN83">
        <v>75.010000000000005</v>
      </c>
      <c r="BO83">
        <v>25</v>
      </c>
      <c r="BP83">
        <v>0</v>
      </c>
      <c r="BQ83">
        <v>0</v>
      </c>
    </row>
    <row r="84" spans="7:69">
      <c r="G84" t="s">
        <v>126</v>
      </c>
      <c r="H84" s="115">
        <v>531.79999999999995</v>
      </c>
      <c r="I84" s="88">
        <v>276.21000000000004</v>
      </c>
      <c r="J84" s="88">
        <v>391.19000000000005</v>
      </c>
      <c r="K84" s="88">
        <v>0.97</v>
      </c>
      <c r="L84" s="88">
        <v>1.45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41.56</v>
      </c>
      <c r="X84">
        <v>2.9</v>
      </c>
      <c r="Y84">
        <v>13.05</v>
      </c>
      <c r="Z84">
        <v>10.199999999999999</v>
      </c>
      <c r="AA84">
        <v>28.53</v>
      </c>
      <c r="AB84">
        <v>0.97</v>
      </c>
      <c r="AC84">
        <v>0</v>
      </c>
      <c r="AD84">
        <v>0</v>
      </c>
      <c r="AE84">
        <v>152.22</v>
      </c>
      <c r="AF84">
        <v>0</v>
      </c>
      <c r="AG84">
        <v>0</v>
      </c>
      <c r="AH84">
        <v>0</v>
      </c>
      <c r="AI84">
        <v>54.37</v>
      </c>
      <c r="AJ84">
        <v>0</v>
      </c>
      <c r="AK84">
        <v>0.77</v>
      </c>
      <c r="AL84">
        <v>49.77</v>
      </c>
      <c r="AM84">
        <v>81.19</v>
      </c>
      <c r="AN84">
        <v>21.75</v>
      </c>
      <c r="AO84">
        <v>14.5</v>
      </c>
      <c r="AP84">
        <v>0</v>
      </c>
      <c r="AQ84">
        <v>27.5</v>
      </c>
      <c r="AR84">
        <v>37.96</v>
      </c>
      <c r="AS84">
        <v>21.81</v>
      </c>
      <c r="AT84">
        <v>49.95</v>
      </c>
      <c r="AU84">
        <v>96.65</v>
      </c>
      <c r="AV84">
        <v>190.99</v>
      </c>
      <c r="AW84">
        <v>36.729999999999997</v>
      </c>
      <c r="AX84">
        <v>1.45</v>
      </c>
      <c r="AY84">
        <v>49.77</v>
      </c>
      <c r="AZ84">
        <v>0.77</v>
      </c>
      <c r="BA84">
        <v>0.41</v>
      </c>
      <c r="BB84">
        <v>0.52</v>
      </c>
      <c r="BC84">
        <v>0.97</v>
      </c>
      <c r="BD84">
        <v>0.97</v>
      </c>
      <c r="BE84">
        <v>1.01</v>
      </c>
      <c r="BF84">
        <v>0.89</v>
      </c>
      <c r="BG84">
        <v>0.61</v>
      </c>
      <c r="BH84">
        <v>0.61</v>
      </c>
      <c r="BI84">
        <v>2.9</v>
      </c>
      <c r="BJ84">
        <v>0</v>
      </c>
      <c r="BK84">
        <v>24.16</v>
      </c>
      <c r="BL84">
        <v>60.41</v>
      </c>
      <c r="BM84">
        <v>22.79</v>
      </c>
      <c r="BN84">
        <v>75.010000000000005</v>
      </c>
      <c r="BO84">
        <v>25</v>
      </c>
      <c r="BP84">
        <v>0</v>
      </c>
      <c r="BQ84">
        <v>0</v>
      </c>
    </row>
    <row r="85" spans="7:69">
      <c r="G85" t="s">
        <v>127</v>
      </c>
      <c r="H85" s="115">
        <v>531.79999999999995</v>
      </c>
      <c r="I85" s="88">
        <v>276.21000000000004</v>
      </c>
      <c r="J85" s="88">
        <v>391.19000000000005</v>
      </c>
      <c r="K85" s="88">
        <v>0.97</v>
      </c>
      <c r="L85" s="88">
        <v>1.45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41.56</v>
      </c>
      <c r="X85">
        <v>2.9</v>
      </c>
      <c r="Y85">
        <v>13.05</v>
      </c>
      <c r="Z85">
        <v>10.199999999999999</v>
      </c>
      <c r="AA85">
        <v>28.53</v>
      </c>
      <c r="AB85">
        <v>0.97</v>
      </c>
      <c r="AC85">
        <v>0</v>
      </c>
      <c r="AD85">
        <v>0</v>
      </c>
      <c r="AE85">
        <v>152.22</v>
      </c>
      <c r="AF85">
        <v>0</v>
      </c>
      <c r="AG85">
        <v>0</v>
      </c>
      <c r="AH85">
        <v>0</v>
      </c>
      <c r="AI85">
        <v>54.37</v>
      </c>
      <c r="AJ85">
        <v>0</v>
      </c>
      <c r="AK85">
        <v>0.77</v>
      </c>
      <c r="AL85">
        <v>49.77</v>
      </c>
      <c r="AM85">
        <v>81.19</v>
      </c>
      <c r="AN85">
        <v>21.75</v>
      </c>
      <c r="AO85">
        <v>14.5</v>
      </c>
      <c r="AP85">
        <v>0</v>
      </c>
      <c r="AQ85">
        <v>27.5</v>
      </c>
      <c r="AR85">
        <v>37.96</v>
      </c>
      <c r="AS85">
        <v>21.81</v>
      </c>
      <c r="AT85">
        <v>49.95</v>
      </c>
      <c r="AU85">
        <v>96.65</v>
      </c>
      <c r="AV85">
        <v>190.99</v>
      </c>
      <c r="AW85">
        <v>36.729999999999997</v>
      </c>
      <c r="AX85">
        <v>1.45</v>
      </c>
      <c r="AY85">
        <v>49.77</v>
      </c>
      <c r="AZ85">
        <v>0.77</v>
      </c>
      <c r="BA85">
        <v>0.41</v>
      </c>
      <c r="BB85">
        <v>0.52</v>
      </c>
      <c r="BC85">
        <v>0.97</v>
      </c>
      <c r="BD85">
        <v>0.97</v>
      </c>
      <c r="BE85">
        <v>1.01</v>
      </c>
      <c r="BF85">
        <v>0.89</v>
      </c>
      <c r="BG85">
        <v>0.61</v>
      </c>
      <c r="BH85">
        <v>0.61</v>
      </c>
      <c r="BI85">
        <v>2.9</v>
      </c>
      <c r="BJ85">
        <v>0</v>
      </c>
      <c r="BK85">
        <v>24.16</v>
      </c>
      <c r="BL85">
        <v>60.41</v>
      </c>
      <c r="BM85">
        <v>22.79</v>
      </c>
      <c r="BN85">
        <v>75.010000000000005</v>
      </c>
      <c r="BO85">
        <v>25</v>
      </c>
      <c r="BP85">
        <v>0</v>
      </c>
      <c r="BQ85">
        <v>0</v>
      </c>
    </row>
    <row r="86" spans="7:69">
      <c r="G86" t="s">
        <v>128</v>
      </c>
      <c r="H86" s="115">
        <v>531.79999999999995</v>
      </c>
      <c r="I86" s="88">
        <v>276.21000000000004</v>
      </c>
      <c r="J86" s="88">
        <v>391.19000000000005</v>
      </c>
      <c r="K86" s="88">
        <v>0.97</v>
      </c>
      <c r="L86" s="88">
        <v>1.45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41.56</v>
      </c>
      <c r="X86">
        <v>2.9</v>
      </c>
      <c r="Y86">
        <v>13.05</v>
      </c>
      <c r="Z86">
        <v>10.199999999999999</v>
      </c>
      <c r="AA86">
        <v>28.53</v>
      </c>
      <c r="AB86">
        <v>0.97</v>
      </c>
      <c r="AC86">
        <v>0</v>
      </c>
      <c r="AD86">
        <v>0</v>
      </c>
      <c r="AE86">
        <v>152.22</v>
      </c>
      <c r="AF86">
        <v>0</v>
      </c>
      <c r="AG86">
        <v>0</v>
      </c>
      <c r="AH86">
        <v>0</v>
      </c>
      <c r="AI86">
        <v>54.37</v>
      </c>
      <c r="AJ86">
        <v>0</v>
      </c>
      <c r="AK86">
        <v>0.77</v>
      </c>
      <c r="AL86">
        <v>49.77</v>
      </c>
      <c r="AM86">
        <v>81.19</v>
      </c>
      <c r="AN86">
        <v>21.75</v>
      </c>
      <c r="AO86">
        <v>14.5</v>
      </c>
      <c r="AP86">
        <v>0</v>
      </c>
      <c r="AQ86">
        <v>27.5</v>
      </c>
      <c r="AR86">
        <v>37.96</v>
      </c>
      <c r="AS86">
        <v>21.81</v>
      </c>
      <c r="AT86">
        <v>49.95</v>
      </c>
      <c r="AU86">
        <v>96.65</v>
      </c>
      <c r="AV86">
        <v>190.99</v>
      </c>
      <c r="AW86">
        <v>36.729999999999997</v>
      </c>
      <c r="AX86">
        <v>1.45</v>
      </c>
      <c r="AY86">
        <v>49.77</v>
      </c>
      <c r="AZ86">
        <v>0.77</v>
      </c>
      <c r="BA86">
        <v>0.41</v>
      </c>
      <c r="BB86">
        <v>0.52</v>
      </c>
      <c r="BC86">
        <v>0.97</v>
      </c>
      <c r="BD86">
        <v>0.97</v>
      </c>
      <c r="BE86">
        <v>1.01</v>
      </c>
      <c r="BF86">
        <v>0.89</v>
      </c>
      <c r="BG86">
        <v>0.61</v>
      </c>
      <c r="BH86">
        <v>0.61</v>
      </c>
      <c r="BI86">
        <v>2.9</v>
      </c>
      <c r="BJ86">
        <v>0</v>
      </c>
      <c r="BK86">
        <v>24.16</v>
      </c>
      <c r="BL86">
        <v>60.41</v>
      </c>
      <c r="BM86">
        <v>22.79</v>
      </c>
      <c r="BN86">
        <v>75.010000000000005</v>
      </c>
      <c r="BO86">
        <v>25</v>
      </c>
      <c r="BP86">
        <v>0</v>
      </c>
      <c r="BQ86">
        <v>0</v>
      </c>
    </row>
    <row r="87" spans="7:69">
      <c r="G87" t="s">
        <v>129</v>
      </c>
      <c r="H87" s="115">
        <v>531.73</v>
      </c>
      <c r="I87" s="88">
        <v>308.01000000000005</v>
      </c>
      <c r="J87" s="88">
        <v>391.19000000000005</v>
      </c>
      <c r="K87" s="88">
        <v>0.97</v>
      </c>
      <c r="L87" s="88">
        <v>1.45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41.56</v>
      </c>
      <c r="X87">
        <v>2.9</v>
      </c>
      <c r="Y87">
        <v>13.05</v>
      </c>
      <c r="Z87">
        <v>10.199999999999999</v>
      </c>
      <c r="AA87">
        <v>28.53</v>
      </c>
      <c r="AB87">
        <v>0.97</v>
      </c>
      <c r="AC87">
        <v>0</v>
      </c>
      <c r="AD87">
        <v>0</v>
      </c>
      <c r="AE87">
        <v>152.22</v>
      </c>
      <c r="AF87">
        <v>0</v>
      </c>
      <c r="AG87">
        <v>0</v>
      </c>
      <c r="AH87">
        <v>0</v>
      </c>
      <c r="AI87">
        <v>54.37</v>
      </c>
      <c r="AJ87">
        <v>0</v>
      </c>
      <c r="AK87">
        <v>0.77</v>
      </c>
      <c r="AL87">
        <v>49.77</v>
      </c>
      <c r="AM87">
        <v>81.19</v>
      </c>
      <c r="AN87">
        <v>21.75</v>
      </c>
      <c r="AO87">
        <v>14.5</v>
      </c>
      <c r="AP87">
        <v>14.5</v>
      </c>
      <c r="AQ87">
        <v>27.5</v>
      </c>
      <c r="AR87">
        <v>37.96</v>
      </c>
      <c r="AS87">
        <v>21.81</v>
      </c>
      <c r="AT87">
        <v>67.25</v>
      </c>
      <c r="AU87">
        <v>96.65</v>
      </c>
      <c r="AV87">
        <v>190.99</v>
      </c>
      <c r="AW87">
        <v>36.729999999999997</v>
      </c>
      <c r="AX87">
        <v>1.45</v>
      </c>
      <c r="AY87">
        <v>49.77</v>
      </c>
      <c r="AZ87">
        <v>0.77</v>
      </c>
      <c r="BA87">
        <v>0.41</v>
      </c>
      <c r="BB87">
        <v>0.52</v>
      </c>
      <c r="BC87">
        <v>0.97</v>
      </c>
      <c r="BD87">
        <v>0.97</v>
      </c>
      <c r="BE87">
        <v>1.01</v>
      </c>
      <c r="BF87">
        <v>0.82</v>
      </c>
      <c r="BG87">
        <v>0.61</v>
      </c>
      <c r="BH87">
        <v>0.61</v>
      </c>
      <c r="BI87">
        <v>2.9</v>
      </c>
      <c r="BJ87">
        <v>0</v>
      </c>
      <c r="BK87">
        <v>24.16</v>
      </c>
      <c r="BL87">
        <v>60.41</v>
      </c>
      <c r="BM87">
        <v>22.79</v>
      </c>
      <c r="BN87">
        <v>75.010000000000005</v>
      </c>
      <c r="BO87">
        <v>25</v>
      </c>
      <c r="BP87">
        <v>0</v>
      </c>
      <c r="BQ87">
        <v>0</v>
      </c>
    </row>
    <row r="88" spans="7:69">
      <c r="G88" t="s">
        <v>130</v>
      </c>
      <c r="H88" s="115">
        <v>531.73</v>
      </c>
      <c r="I88" s="88">
        <v>308.01000000000005</v>
      </c>
      <c r="J88" s="88">
        <v>391.19000000000005</v>
      </c>
      <c r="K88" s="88">
        <v>0.97</v>
      </c>
      <c r="L88" s="88">
        <v>1.45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41.56</v>
      </c>
      <c r="X88">
        <v>2.9</v>
      </c>
      <c r="Y88">
        <v>13.05</v>
      </c>
      <c r="Z88">
        <v>10.199999999999999</v>
      </c>
      <c r="AA88">
        <v>28.53</v>
      </c>
      <c r="AB88">
        <v>0.97</v>
      </c>
      <c r="AC88">
        <v>0</v>
      </c>
      <c r="AD88">
        <v>0</v>
      </c>
      <c r="AE88">
        <v>152.22</v>
      </c>
      <c r="AF88">
        <v>0</v>
      </c>
      <c r="AG88">
        <v>0</v>
      </c>
      <c r="AH88">
        <v>0</v>
      </c>
      <c r="AI88">
        <v>54.37</v>
      </c>
      <c r="AJ88">
        <v>0</v>
      </c>
      <c r="AK88">
        <v>0.77</v>
      </c>
      <c r="AL88">
        <v>49.77</v>
      </c>
      <c r="AM88">
        <v>81.19</v>
      </c>
      <c r="AN88">
        <v>21.75</v>
      </c>
      <c r="AO88">
        <v>14.5</v>
      </c>
      <c r="AP88">
        <v>14.5</v>
      </c>
      <c r="AQ88">
        <v>27.5</v>
      </c>
      <c r="AR88">
        <v>37.96</v>
      </c>
      <c r="AS88">
        <v>21.81</v>
      </c>
      <c r="AT88">
        <v>67.25</v>
      </c>
      <c r="AU88">
        <v>96.65</v>
      </c>
      <c r="AV88">
        <v>190.99</v>
      </c>
      <c r="AW88">
        <v>36.729999999999997</v>
      </c>
      <c r="AX88">
        <v>1.45</v>
      </c>
      <c r="AY88">
        <v>49.77</v>
      </c>
      <c r="AZ88">
        <v>0.77</v>
      </c>
      <c r="BA88">
        <v>0.41</v>
      </c>
      <c r="BB88">
        <v>0.52</v>
      </c>
      <c r="BC88">
        <v>0.97</v>
      </c>
      <c r="BD88">
        <v>0.97</v>
      </c>
      <c r="BE88">
        <v>1.01</v>
      </c>
      <c r="BF88">
        <v>0.82</v>
      </c>
      <c r="BG88">
        <v>0.61</v>
      </c>
      <c r="BH88">
        <v>0.61</v>
      </c>
      <c r="BI88">
        <v>2.9</v>
      </c>
      <c r="BJ88">
        <v>0</v>
      </c>
      <c r="BK88">
        <v>24.16</v>
      </c>
      <c r="BL88">
        <v>60.41</v>
      </c>
      <c r="BM88">
        <v>22.79</v>
      </c>
      <c r="BN88">
        <v>75.010000000000005</v>
      </c>
      <c r="BO88">
        <v>25</v>
      </c>
      <c r="BP88">
        <v>0</v>
      </c>
      <c r="BQ88">
        <v>0</v>
      </c>
    </row>
    <row r="89" spans="7:69">
      <c r="G89" t="s">
        <v>131</v>
      </c>
      <c r="H89" s="115">
        <v>531.73</v>
      </c>
      <c r="I89" s="88">
        <v>308.01000000000005</v>
      </c>
      <c r="J89" s="88">
        <v>391.19000000000005</v>
      </c>
      <c r="K89" s="88">
        <v>0.97</v>
      </c>
      <c r="L89" s="88">
        <v>1.45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41.56</v>
      </c>
      <c r="X89">
        <v>2.9</v>
      </c>
      <c r="Y89">
        <v>13.05</v>
      </c>
      <c r="Z89">
        <v>10.199999999999999</v>
      </c>
      <c r="AA89">
        <v>28.53</v>
      </c>
      <c r="AB89">
        <v>0.97</v>
      </c>
      <c r="AC89">
        <v>0</v>
      </c>
      <c r="AD89">
        <v>0</v>
      </c>
      <c r="AE89">
        <v>152.22</v>
      </c>
      <c r="AF89">
        <v>0</v>
      </c>
      <c r="AG89">
        <v>0</v>
      </c>
      <c r="AH89">
        <v>0</v>
      </c>
      <c r="AI89">
        <v>54.37</v>
      </c>
      <c r="AJ89">
        <v>0</v>
      </c>
      <c r="AK89">
        <v>0.77</v>
      </c>
      <c r="AL89">
        <v>49.77</v>
      </c>
      <c r="AM89">
        <v>81.19</v>
      </c>
      <c r="AN89">
        <v>21.75</v>
      </c>
      <c r="AO89">
        <v>14.5</v>
      </c>
      <c r="AP89">
        <v>14.5</v>
      </c>
      <c r="AQ89">
        <v>27.5</v>
      </c>
      <c r="AR89">
        <v>37.96</v>
      </c>
      <c r="AS89">
        <v>21.81</v>
      </c>
      <c r="AT89">
        <v>67.25</v>
      </c>
      <c r="AU89">
        <v>96.65</v>
      </c>
      <c r="AV89">
        <v>190.99</v>
      </c>
      <c r="AW89">
        <v>36.729999999999997</v>
      </c>
      <c r="AX89">
        <v>1.45</v>
      </c>
      <c r="AY89">
        <v>49.77</v>
      </c>
      <c r="AZ89">
        <v>0.77</v>
      </c>
      <c r="BA89">
        <v>0.41</v>
      </c>
      <c r="BB89">
        <v>0.52</v>
      </c>
      <c r="BC89">
        <v>0.97</v>
      </c>
      <c r="BD89">
        <v>0.97</v>
      </c>
      <c r="BE89">
        <v>1.01</v>
      </c>
      <c r="BF89">
        <v>0.82</v>
      </c>
      <c r="BG89">
        <v>0.61</v>
      </c>
      <c r="BH89">
        <v>0.61</v>
      </c>
      <c r="BI89">
        <v>2.9</v>
      </c>
      <c r="BJ89">
        <v>0</v>
      </c>
      <c r="BK89">
        <v>24.16</v>
      </c>
      <c r="BL89">
        <v>60.41</v>
      </c>
      <c r="BM89">
        <v>22.79</v>
      </c>
      <c r="BN89">
        <v>75.010000000000005</v>
      </c>
      <c r="BO89">
        <v>25</v>
      </c>
      <c r="BP89">
        <v>0</v>
      </c>
      <c r="BQ89">
        <v>0</v>
      </c>
    </row>
    <row r="90" spans="7:69">
      <c r="G90" t="s">
        <v>132</v>
      </c>
      <c r="H90" s="115">
        <v>531.73</v>
      </c>
      <c r="I90" s="88">
        <v>308.01000000000005</v>
      </c>
      <c r="J90" s="88">
        <v>391.19000000000005</v>
      </c>
      <c r="K90" s="88">
        <v>0.97</v>
      </c>
      <c r="L90" s="88">
        <v>1.45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41.56</v>
      </c>
      <c r="X90">
        <v>2.9</v>
      </c>
      <c r="Y90">
        <v>13.05</v>
      </c>
      <c r="Z90">
        <v>10.199999999999999</v>
      </c>
      <c r="AA90">
        <v>28.53</v>
      </c>
      <c r="AB90">
        <v>0.97</v>
      </c>
      <c r="AC90">
        <v>0</v>
      </c>
      <c r="AD90">
        <v>0</v>
      </c>
      <c r="AE90">
        <v>152.22</v>
      </c>
      <c r="AF90">
        <v>0</v>
      </c>
      <c r="AG90">
        <v>0</v>
      </c>
      <c r="AH90">
        <v>0</v>
      </c>
      <c r="AI90">
        <v>54.37</v>
      </c>
      <c r="AJ90">
        <v>0</v>
      </c>
      <c r="AK90">
        <v>0.77</v>
      </c>
      <c r="AL90">
        <v>49.77</v>
      </c>
      <c r="AM90">
        <v>81.19</v>
      </c>
      <c r="AN90">
        <v>21.75</v>
      </c>
      <c r="AO90">
        <v>14.5</v>
      </c>
      <c r="AP90">
        <v>14.5</v>
      </c>
      <c r="AQ90">
        <v>27.5</v>
      </c>
      <c r="AR90">
        <v>37.96</v>
      </c>
      <c r="AS90">
        <v>21.81</v>
      </c>
      <c r="AT90">
        <v>67.25</v>
      </c>
      <c r="AU90">
        <v>96.65</v>
      </c>
      <c r="AV90">
        <v>190.99</v>
      </c>
      <c r="AW90">
        <v>36.729999999999997</v>
      </c>
      <c r="AX90">
        <v>1.45</v>
      </c>
      <c r="AY90">
        <v>49.77</v>
      </c>
      <c r="AZ90">
        <v>0.77</v>
      </c>
      <c r="BA90">
        <v>0.41</v>
      </c>
      <c r="BB90">
        <v>0.52</v>
      </c>
      <c r="BC90">
        <v>0.97</v>
      </c>
      <c r="BD90">
        <v>0.97</v>
      </c>
      <c r="BE90">
        <v>1.01</v>
      </c>
      <c r="BF90">
        <v>0.82</v>
      </c>
      <c r="BG90">
        <v>0.61</v>
      </c>
      <c r="BH90">
        <v>0.61</v>
      </c>
      <c r="BI90">
        <v>2.9</v>
      </c>
      <c r="BJ90">
        <v>0</v>
      </c>
      <c r="BK90">
        <v>24.16</v>
      </c>
      <c r="BL90">
        <v>60.41</v>
      </c>
      <c r="BM90">
        <v>22.79</v>
      </c>
      <c r="BN90">
        <v>75.010000000000005</v>
      </c>
      <c r="BO90">
        <v>25</v>
      </c>
      <c r="BP90">
        <v>0</v>
      </c>
      <c r="BQ90">
        <v>0</v>
      </c>
    </row>
    <row r="91" spans="7:69">
      <c r="G91" t="s">
        <v>133</v>
      </c>
      <c r="H91" s="115">
        <v>661.19999999999993</v>
      </c>
      <c r="I91" s="88">
        <v>351.51000000000005</v>
      </c>
      <c r="J91" s="88">
        <v>391.19000000000005</v>
      </c>
      <c r="K91" s="88">
        <v>0.97</v>
      </c>
      <c r="L91" s="88">
        <v>1.45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41.56</v>
      </c>
      <c r="X91">
        <v>2.9</v>
      </c>
      <c r="Y91">
        <v>13.05</v>
      </c>
      <c r="Z91">
        <v>9.18</v>
      </c>
      <c r="AA91">
        <v>28.53</v>
      </c>
      <c r="AB91">
        <v>0.97</v>
      </c>
      <c r="AC91">
        <v>0</v>
      </c>
      <c r="AD91">
        <v>75.03</v>
      </c>
      <c r="AE91">
        <v>152.22</v>
      </c>
      <c r="AF91">
        <v>55.46</v>
      </c>
      <c r="AG91">
        <v>18.489999999999998</v>
      </c>
      <c r="AH91">
        <v>25.01</v>
      </c>
      <c r="AI91">
        <v>54.37</v>
      </c>
      <c r="AJ91">
        <v>0</v>
      </c>
      <c r="AK91">
        <v>0.77</v>
      </c>
      <c r="AL91">
        <v>49.77</v>
      </c>
      <c r="AM91">
        <v>81.19</v>
      </c>
      <c r="AN91">
        <v>21.75</v>
      </c>
      <c r="AO91">
        <v>14.5</v>
      </c>
      <c r="AP91">
        <v>14.5</v>
      </c>
      <c r="AQ91">
        <v>27.5</v>
      </c>
      <c r="AR91">
        <v>37.96</v>
      </c>
      <c r="AS91">
        <v>21.81</v>
      </c>
      <c r="AT91">
        <v>67.25</v>
      </c>
      <c r="AU91">
        <v>96.65</v>
      </c>
      <c r="AV91">
        <v>190.99</v>
      </c>
      <c r="AW91">
        <v>36.729999999999997</v>
      </c>
      <c r="AX91">
        <v>1.45</v>
      </c>
      <c r="AY91">
        <v>49.77</v>
      </c>
      <c r="AZ91">
        <v>0.77</v>
      </c>
      <c r="BA91">
        <v>0.41</v>
      </c>
      <c r="BB91">
        <v>0.52</v>
      </c>
      <c r="BC91">
        <v>0.97</v>
      </c>
      <c r="BD91">
        <v>0.97</v>
      </c>
      <c r="BE91">
        <v>1.01</v>
      </c>
      <c r="BF91">
        <v>0.82</v>
      </c>
      <c r="BG91">
        <v>0.61</v>
      </c>
      <c r="BH91">
        <v>0.61</v>
      </c>
      <c r="BI91">
        <v>2.9</v>
      </c>
      <c r="BJ91">
        <v>0</v>
      </c>
      <c r="BK91">
        <v>24.16</v>
      </c>
      <c r="BL91">
        <v>60.41</v>
      </c>
      <c r="BM91">
        <v>22.79</v>
      </c>
      <c r="BN91">
        <v>75.010000000000005</v>
      </c>
      <c r="BO91">
        <v>25</v>
      </c>
      <c r="BP91">
        <v>0</v>
      </c>
      <c r="BQ91">
        <v>0</v>
      </c>
    </row>
    <row r="92" spans="7:69">
      <c r="G92" t="s">
        <v>134</v>
      </c>
      <c r="H92" s="115">
        <v>661.19999999999993</v>
      </c>
      <c r="I92" s="88">
        <v>351.51000000000005</v>
      </c>
      <c r="J92" s="88">
        <v>391.19000000000005</v>
      </c>
      <c r="K92" s="88">
        <v>0.97</v>
      </c>
      <c r="L92" s="88">
        <v>1.45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41.56</v>
      </c>
      <c r="X92">
        <v>2.9</v>
      </c>
      <c r="Y92">
        <v>13.05</v>
      </c>
      <c r="Z92">
        <v>9.18</v>
      </c>
      <c r="AA92">
        <v>28.53</v>
      </c>
      <c r="AB92">
        <v>0.97</v>
      </c>
      <c r="AC92">
        <v>0</v>
      </c>
      <c r="AD92">
        <v>75.03</v>
      </c>
      <c r="AE92">
        <v>152.22</v>
      </c>
      <c r="AF92">
        <v>55.46</v>
      </c>
      <c r="AG92">
        <v>18.489999999999998</v>
      </c>
      <c r="AH92">
        <v>25.01</v>
      </c>
      <c r="AI92">
        <v>54.37</v>
      </c>
      <c r="AJ92">
        <v>0</v>
      </c>
      <c r="AK92">
        <v>0.77</v>
      </c>
      <c r="AL92">
        <v>49.77</v>
      </c>
      <c r="AM92">
        <v>81.19</v>
      </c>
      <c r="AN92">
        <v>21.75</v>
      </c>
      <c r="AO92">
        <v>14.5</v>
      </c>
      <c r="AP92">
        <v>14.5</v>
      </c>
      <c r="AQ92">
        <v>27.5</v>
      </c>
      <c r="AR92">
        <v>37.96</v>
      </c>
      <c r="AS92">
        <v>21.81</v>
      </c>
      <c r="AT92">
        <v>67.25</v>
      </c>
      <c r="AU92">
        <v>96.65</v>
      </c>
      <c r="AV92">
        <v>190.99</v>
      </c>
      <c r="AW92">
        <v>36.729999999999997</v>
      </c>
      <c r="AX92">
        <v>1.45</v>
      </c>
      <c r="AY92">
        <v>49.77</v>
      </c>
      <c r="AZ92">
        <v>0.77</v>
      </c>
      <c r="BA92">
        <v>0.41</v>
      </c>
      <c r="BB92">
        <v>0.52</v>
      </c>
      <c r="BC92">
        <v>0.97</v>
      </c>
      <c r="BD92">
        <v>0.97</v>
      </c>
      <c r="BE92">
        <v>1.01</v>
      </c>
      <c r="BF92">
        <v>0.82</v>
      </c>
      <c r="BG92">
        <v>0.61</v>
      </c>
      <c r="BH92">
        <v>0.61</v>
      </c>
      <c r="BI92">
        <v>2.9</v>
      </c>
      <c r="BJ92">
        <v>0</v>
      </c>
      <c r="BK92">
        <v>24.16</v>
      </c>
      <c r="BL92">
        <v>60.41</v>
      </c>
      <c r="BM92">
        <v>22.79</v>
      </c>
      <c r="BN92">
        <v>75.010000000000005</v>
      </c>
      <c r="BO92">
        <v>25</v>
      </c>
      <c r="BP92">
        <v>0</v>
      </c>
      <c r="BQ92">
        <v>0</v>
      </c>
    </row>
    <row r="93" spans="7:69">
      <c r="G93" t="s">
        <v>135</v>
      </c>
      <c r="H93" s="115">
        <v>661.19999999999993</v>
      </c>
      <c r="I93" s="88">
        <v>351.51000000000005</v>
      </c>
      <c r="J93" s="88">
        <v>391.19000000000005</v>
      </c>
      <c r="K93" s="88">
        <v>0.97</v>
      </c>
      <c r="L93" s="88">
        <v>1.45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41.56</v>
      </c>
      <c r="X93">
        <v>2.9</v>
      </c>
      <c r="Y93">
        <v>13.05</v>
      </c>
      <c r="Z93">
        <v>9.18</v>
      </c>
      <c r="AA93">
        <v>28.53</v>
      </c>
      <c r="AB93">
        <v>0.97</v>
      </c>
      <c r="AC93">
        <v>0</v>
      </c>
      <c r="AD93">
        <v>75.03</v>
      </c>
      <c r="AE93">
        <v>152.22</v>
      </c>
      <c r="AF93">
        <v>55.46</v>
      </c>
      <c r="AG93">
        <v>18.489999999999998</v>
      </c>
      <c r="AH93">
        <v>25.01</v>
      </c>
      <c r="AI93">
        <v>54.37</v>
      </c>
      <c r="AJ93">
        <v>0</v>
      </c>
      <c r="AK93">
        <v>0.77</v>
      </c>
      <c r="AL93">
        <v>49.77</v>
      </c>
      <c r="AM93">
        <v>81.19</v>
      </c>
      <c r="AN93">
        <v>21.75</v>
      </c>
      <c r="AO93">
        <v>14.5</v>
      </c>
      <c r="AP93">
        <v>14.5</v>
      </c>
      <c r="AQ93">
        <v>27.5</v>
      </c>
      <c r="AR93">
        <v>37.96</v>
      </c>
      <c r="AS93">
        <v>21.81</v>
      </c>
      <c r="AT93">
        <v>67.25</v>
      </c>
      <c r="AU93">
        <v>96.65</v>
      </c>
      <c r="AV93">
        <v>190.99</v>
      </c>
      <c r="AW93">
        <v>36.729999999999997</v>
      </c>
      <c r="AX93">
        <v>1.45</v>
      </c>
      <c r="AY93">
        <v>49.77</v>
      </c>
      <c r="AZ93">
        <v>0.77</v>
      </c>
      <c r="BA93">
        <v>0.41</v>
      </c>
      <c r="BB93">
        <v>0.52</v>
      </c>
      <c r="BC93">
        <v>0.97</v>
      </c>
      <c r="BD93">
        <v>0.97</v>
      </c>
      <c r="BE93">
        <v>1.01</v>
      </c>
      <c r="BF93">
        <v>0.82</v>
      </c>
      <c r="BG93">
        <v>0.61</v>
      </c>
      <c r="BH93">
        <v>0.61</v>
      </c>
      <c r="BI93">
        <v>2.9</v>
      </c>
      <c r="BJ93">
        <v>0</v>
      </c>
      <c r="BK93">
        <v>24.16</v>
      </c>
      <c r="BL93">
        <v>60.41</v>
      </c>
      <c r="BM93">
        <v>22.79</v>
      </c>
      <c r="BN93">
        <v>75.010000000000005</v>
      </c>
      <c r="BO93">
        <v>25</v>
      </c>
      <c r="BP93">
        <v>0</v>
      </c>
      <c r="BQ93">
        <v>0</v>
      </c>
    </row>
    <row r="94" spans="7:69">
      <c r="G94" t="s">
        <v>136</v>
      </c>
      <c r="H94" s="115">
        <v>661.19999999999993</v>
      </c>
      <c r="I94" s="88">
        <v>351.51000000000005</v>
      </c>
      <c r="J94" s="88">
        <v>391.19000000000005</v>
      </c>
      <c r="K94" s="88">
        <v>0.97</v>
      </c>
      <c r="L94" s="88">
        <v>1.45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41.56</v>
      </c>
      <c r="X94">
        <v>2.9</v>
      </c>
      <c r="Y94">
        <v>13.05</v>
      </c>
      <c r="Z94">
        <v>9.18</v>
      </c>
      <c r="AA94">
        <v>28.53</v>
      </c>
      <c r="AB94">
        <v>0.97</v>
      </c>
      <c r="AC94">
        <v>0</v>
      </c>
      <c r="AD94">
        <v>75.03</v>
      </c>
      <c r="AE94">
        <v>152.22</v>
      </c>
      <c r="AF94">
        <v>55.46</v>
      </c>
      <c r="AG94">
        <v>18.489999999999998</v>
      </c>
      <c r="AH94">
        <v>25.01</v>
      </c>
      <c r="AI94">
        <v>54.37</v>
      </c>
      <c r="AJ94">
        <v>0</v>
      </c>
      <c r="AK94">
        <v>0.77</v>
      </c>
      <c r="AL94">
        <v>49.77</v>
      </c>
      <c r="AM94">
        <v>81.19</v>
      </c>
      <c r="AN94">
        <v>21.75</v>
      </c>
      <c r="AO94">
        <v>14.5</v>
      </c>
      <c r="AP94">
        <v>14.5</v>
      </c>
      <c r="AQ94">
        <v>27.5</v>
      </c>
      <c r="AR94">
        <v>37.96</v>
      </c>
      <c r="AS94">
        <v>21.81</v>
      </c>
      <c r="AT94">
        <v>67.25</v>
      </c>
      <c r="AU94">
        <v>96.65</v>
      </c>
      <c r="AV94">
        <v>190.99</v>
      </c>
      <c r="AW94">
        <v>36.729999999999997</v>
      </c>
      <c r="AX94">
        <v>1.45</v>
      </c>
      <c r="AY94">
        <v>49.77</v>
      </c>
      <c r="AZ94">
        <v>0.77</v>
      </c>
      <c r="BA94">
        <v>0.41</v>
      </c>
      <c r="BB94">
        <v>0.52</v>
      </c>
      <c r="BC94">
        <v>0.97</v>
      </c>
      <c r="BD94">
        <v>0.97</v>
      </c>
      <c r="BE94">
        <v>1.01</v>
      </c>
      <c r="BF94">
        <v>0.82</v>
      </c>
      <c r="BG94">
        <v>0.61</v>
      </c>
      <c r="BH94">
        <v>0.61</v>
      </c>
      <c r="BI94">
        <v>2.9</v>
      </c>
      <c r="BJ94">
        <v>0</v>
      </c>
      <c r="BK94">
        <v>24.16</v>
      </c>
      <c r="BL94">
        <v>60.41</v>
      </c>
      <c r="BM94">
        <v>22.79</v>
      </c>
      <c r="BN94">
        <v>75.010000000000005</v>
      </c>
      <c r="BO94">
        <v>25</v>
      </c>
      <c r="BP94">
        <v>0</v>
      </c>
      <c r="BQ94">
        <v>0</v>
      </c>
    </row>
    <row r="95" spans="7:69">
      <c r="G95" t="s">
        <v>137</v>
      </c>
      <c r="H95" s="115">
        <v>661.19999999999993</v>
      </c>
      <c r="I95" s="88">
        <v>351.47</v>
      </c>
      <c r="J95" s="88">
        <v>391.19000000000005</v>
      </c>
      <c r="K95" s="88">
        <v>0.97</v>
      </c>
      <c r="L95" s="88">
        <v>1.45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41.56</v>
      </c>
      <c r="X95">
        <v>2.9</v>
      </c>
      <c r="Y95">
        <v>13.05</v>
      </c>
      <c r="Z95">
        <v>9.18</v>
      </c>
      <c r="AA95">
        <v>28.53</v>
      </c>
      <c r="AB95">
        <v>0.97</v>
      </c>
      <c r="AC95">
        <v>0</v>
      </c>
      <c r="AD95">
        <v>75.03</v>
      </c>
      <c r="AE95">
        <v>152.22</v>
      </c>
      <c r="AF95">
        <v>55.46</v>
      </c>
      <c r="AG95">
        <v>18.489999999999998</v>
      </c>
      <c r="AH95">
        <v>25.01</v>
      </c>
      <c r="AI95">
        <v>54.37</v>
      </c>
      <c r="AJ95">
        <v>0</v>
      </c>
      <c r="AK95">
        <v>0.77</v>
      </c>
      <c r="AL95">
        <v>49.77</v>
      </c>
      <c r="AM95">
        <v>81.19</v>
      </c>
      <c r="AN95">
        <v>21.75</v>
      </c>
      <c r="AO95">
        <v>14.5</v>
      </c>
      <c r="AP95">
        <v>14.5</v>
      </c>
      <c r="AQ95">
        <v>27.5</v>
      </c>
      <c r="AR95">
        <v>37.96</v>
      </c>
      <c r="AS95">
        <v>21.81</v>
      </c>
      <c r="AT95">
        <v>67.25</v>
      </c>
      <c r="AU95">
        <v>96.65</v>
      </c>
      <c r="AV95">
        <v>190.99</v>
      </c>
      <c r="AW95">
        <v>36.729999999999997</v>
      </c>
      <c r="AX95">
        <v>1.45</v>
      </c>
      <c r="AY95">
        <v>49.77</v>
      </c>
      <c r="AZ95">
        <v>0.77</v>
      </c>
      <c r="BA95">
        <v>0.41</v>
      </c>
      <c r="BB95">
        <v>0.52</v>
      </c>
      <c r="BC95">
        <v>0.97</v>
      </c>
      <c r="BD95">
        <v>0.93</v>
      </c>
      <c r="BE95">
        <v>1.01</v>
      </c>
      <c r="BF95">
        <v>0.82</v>
      </c>
      <c r="BG95">
        <v>0.61</v>
      </c>
      <c r="BH95">
        <v>0.61</v>
      </c>
      <c r="BI95">
        <v>2.9</v>
      </c>
      <c r="BJ95">
        <v>0</v>
      </c>
      <c r="BK95">
        <v>24.16</v>
      </c>
      <c r="BL95">
        <v>60.41</v>
      </c>
      <c r="BM95">
        <v>22.79</v>
      </c>
      <c r="BN95">
        <v>75.010000000000005</v>
      </c>
      <c r="BO95">
        <v>25</v>
      </c>
      <c r="BP95">
        <v>0</v>
      </c>
      <c r="BQ95">
        <v>0</v>
      </c>
    </row>
    <row r="96" spans="7:69">
      <c r="G96" t="s">
        <v>138</v>
      </c>
      <c r="H96" s="115">
        <v>661.19999999999993</v>
      </c>
      <c r="I96" s="88">
        <v>351.47</v>
      </c>
      <c r="J96" s="88">
        <v>391.19000000000005</v>
      </c>
      <c r="K96" s="88">
        <v>0.97</v>
      </c>
      <c r="L96" s="88">
        <v>1.45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41.56</v>
      </c>
      <c r="X96">
        <v>2.9</v>
      </c>
      <c r="Y96">
        <v>13.05</v>
      </c>
      <c r="Z96">
        <v>9.18</v>
      </c>
      <c r="AA96">
        <v>28.53</v>
      </c>
      <c r="AB96">
        <v>0.97</v>
      </c>
      <c r="AC96">
        <v>0</v>
      </c>
      <c r="AD96">
        <v>75.03</v>
      </c>
      <c r="AE96">
        <v>152.22</v>
      </c>
      <c r="AF96">
        <v>55.46</v>
      </c>
      <c r="AG96">
        <v>18.489999999999998</v>
      </c>
      <c r="AH96">
        <v>25.01</v>
      </c>
      <c r="AI96">
        <v>54.37</v>
      </c>
      <c r="AJ96">
        <v>0</v>
      </c>
      <c r="AK96">
        <v>0.77</v>
      </c>
      <c r="AL96">
        <v>49.77</v>
      </c>
      <c r="AM96">
        <v>81.19</v>
      </c>
      <c r="AN96">
        <v>21.75</v>
      </c>
      <c r="AO96">
        <v>14.5</v>
      </c>
      <c r="AP96">
        <v>14.5</v>
      </c>
      <c r="AQ96">
        <v>27.5</v>
      </c>
      <c r="AR96">
        <v>37.96</v>
      </c>
      <c r="AS96">
        <v>21.81</v>
      </c>
      <c r="AT96">
        <v>67.25</v>
      </c>
      <c r="AU96">
        <v>96.65</v>
      </c>
      <c r="AV96">
        <v>190.99</v>
      </c>
      <c r="AW96">
        <v>36.729999999999997</v>
      </c>
      <c r="AX96">
        <v>1.45</v>
      </c>
      <c r="AY96">
        <v>49.77</v>
      </c>
      <c r="AZ96">
        <v>0.77</v>
      </c>
      <c r="BA96">
        <v>0.41</v>
      </c>
      <c r="BB96">
        <v>0.52</v>
      </c>
      <c r="BC96">
        <v>0.97</v>
      </c>
      <c r="BD96">
        <v>0.93</v>
      </c>
      <c r="BE96">
        <v>1.01</v>
      </c>
      <c r="BF96">
        <v>0.82</v>
      </c>
      <c r="BG96">
        <v>0.61</v>
      </c>
      <c r="BH96">
        <v>0.61</v>
      </c>
      <c r="BI96">
        <v>2.9</v>
      </c>
      <c r="BJ96">
        <v>0</v>
      </c>
      <c r="BK96">
        <v>24.16</v>
      </c>
      <c r="BL96">
        <v>60.41</v>
      </c>
      <c r="BM96">
        <v>22.79</v>
      </c>
      <c r="BN96">
        <v>75.010000000000005</v>
      </c>
      <c r="BO96">
        <v>25</v>
      </c>
      <c r="BP96">
        <v>0</v>
      </c>
      <c r="BQ96">
        <v>0</v>
      </c>
    </row>
    <row r="97" spans="1:133">
      <c r="G97" t="s">
        <v>139</v>
      </c>
      <c r="H97" s="115">
        <v>661.19999999999993</v>
      </c>
      <c r="I97" s="88">
        <v>351.47</v>
      </c>
      <c r="J97" s="88">
        <v>391.19000000000005</v>
      </c>
      <c r="K97" s="88">
        <v>0.97</v>
      </c>
      <c r="L97" s="88">
        <v>1.45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41.56</v>
      </c>
      <c r="X97">
        <v>2.9</v>
      </c>
      <c r="Y97">
        <v>13.05</v>
      </c>
      <c r="Z97">
        <v>9.18</v>
      </c>
      <c r="AA97">
        <v>28.53</v>
      </c>
      <c r="AB97">
        <v>0.97</v>
      </c>
      <c r="AC97">
        <v>0</v>
      </c>
      <c r="AD97">
        <v>75.03</v>
      </c>
      <c r="AE97">
        <v>152.22</v>
      </c>
      <c r="AF97">
        <v>55.46</v>
      </c>
      <c r="AG97">
        <v>18.489999999999998</v>
      </c>
      <c r="AH97">
        <v>25.01</v>
      </c>
      <c r="AI97">
        <v>54.37</v>
      </c>
      <c r="AJ97">
        <v>0</v>
      </c>
      <c r="AK97">
        <v>0.77</v>
      </c>
      <c r="AL97">
        <v>49.77</v>
      </c>
      <c r="AM97">
        <v>81.19</v>
      </c>
      <c r="AN97">
        <v>21.75</v>
      </c>
      <c r="AO97">
        <v>14.5</v>
      </c>
      <c r="AP97">
        <v>14.5</v>
      </c>
      <c r="AQ97">
        <v>27.5</v>
      </c>
      <c r="AR97">
        <v>37.96</v>
      </c>
      <c r="AS97">
        <v>21.81</v>
      </c>
      <c r="AT97">
        <v>67.25</v>
      </c>
      <c r="AU97">
        <v>96.65</v>
      </c>
      <c r="AV97">
        <v>190.99</v>
      </c>
      <c r="AW97">
        <v>36.729999999999997</v>
      </c>
      <c r="AX97">
        <v>1.45</v>
      </c>
      <c r="AY97">
        <v>49.77</v>
      </c>
      <c r="AZ97">
        <v>0.77</v>
      </c>
      <c r="BA97">
        <v>0.41</v>
      </c>
      <c r="BB97">
        <v>0.52</v>
      </c>
      <c r="BC97">
        <v>0.97</v>
      </c>
      <c r="BD97">
        <v>0.93</v>
      </c>
      <c r="BE97">
        <v>1.01</v>
      </c>
      <c r="BF97">
        <v>0.82</v>
      </c>
      <c r="BG97">
        <v>0.61</v>
      </c>
      <c r="BH97">
        <v>0.61</v>
      </c>
      <c r="BI97">
        <v>2.9</v>
      </c>
      <c r="BJ97">
        <v>0</v>
      </c>
      <c r="BK97">
        <v>24.16</v>
      </c>
      <c r="BL97">
        <v>60.41</v>
      </c>
      <c r="BM97">
        <v>22.79</v>
      </c>
      <c r="BN97">
        <v>75.010000000000005</v>
      </c>
      <c r="BO97">
        <v>25</v>
      </c>
      <c r="BP97">
        <v>0</v>
      </c>
      <c r="BQ97">
        <v>0</v>
      </c>
    </row>
    <row r="98" spans="1:133">
      <c r="G98" t="s">
        <v>140</v>
      </c>
      <c r="H98" s="115">
        <v>661.19999999999993</v>
      </c>
      <c r="I98" s="88">
        <v>351.47</v>
      </c>
      <c r="J98" s="88">
        <v>391.19000000000005</v>
      </c>
      <c r="K98" s="88">
        <v>0.97</v>
      </c>
      <c r="L98" s="88">
        <v>1.45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41.56</v>
      </c>
      <c r="X98">
        <v>2.9</v>
      </c>
      <c r="Y98">
        <v>13.05</v>
      </c>
      <c r="Z98">
        <v>9.18</v>
      </c>
      <c r="AA98">
        <v>28.53</v>
      </c>
      <c r="AB98">
        <v>0.97</v>
      </c>
      <c r="AC98">
        <v>0</v>
      </c>
      <c r="AD98">
        <v>75.03</v>
      </c>
      <c r="AE98">
        <v>152.22</v>
      </c>
      <c r="AF98">
        <v>55.46</v>
      </c>
      <c r="AG98">
        <v>18.489999999999998</v>
      </c>
      <c r="AH98">
        <v>25.01</v>
      </c>
      <c r="AI98">
        <v>54.37</v>
      </c>
      <c r="AJ98">
        <v>0</v>
      </c>
      <c r="AK98">
        <v>0.77</v>
      </c>
      <c r="AL98">
        <v>49.77</v>
      </c>
      <c r="AM98">
        <v>81.19</v>
      </c>
      <c r="AN98">
        <v>21.75</v>
      </c>
      <c r="AO98">
        <v>14.5</v>
      </c>
      <c r="AP98">
        <v>14.5</v>
      </c>
      <c r="AQ98">
        <v>27.5</v>
      </c>
      <c r="AR98">
        <v>37.96</v>
      </c>
      <c r="AS98">
        <v>21.81</v>
      </c>
      <c r="AT98">
        <v>67.25</v>
      </c>
      <c r="AU98">
        <v>96.65</v>
      </c>
      <c r="AV98">
        <v>190.99</v>
      </c>
      <c r="AW98">
        <v>36.729999999999997</v>
      </c>
      <c r="AX98">
        <v>1.45</v>
      </c>
      <c r="AY98">
        <v>49.77</v>
      </c>
      <c r="AZ98">
        <v>0.77</v>
      </c>
      <c r="BA98">
        <v>0.41</v>
      </c>
      <c r="BB98">
        <v>0.52</v>
      </c>
      <c r="BC98">
        <v>0.97</v>
      </c>
      <c r="BD98">
        <v>0.93</v>
      </c>
      <c r="BE98">
        <v>1.01</v>
      </c>
      <c r="BF98">
        <v>0.82</v>
      </c>
      <c r="BG98">
        <v>0.61</v>
      </c>
      <c r="BH98">
        <v>0.61</v>
      </c>
      <c r="BI98">
        <v>2.9</v>
      </c>
      <c r="BJ98">
        <v>0</v>
      </c>
      <c r="BK98">
        <v>24.16</v>
      </c>
      <c r="BL98">
        <v>60.41</v>
      </c>
      <c r="BM98">
        <v>22.79</v>
      </c>
      <c r="BN98">
        <v>75.010000000000005</v>
      </c>
      <c r="BO98">
        <v>25</v>
      </c>
      <c r="BP98">
        <v>0</v>
      </c>
      <c r="BQ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15.705835000000002</v>
      </c>
      <c r="I99" s="111">
        <f t="shared" ref="I99:BU99" si="1">SUM(I3:I98)/4000</f>
        <v>7.2318799999999914</v>
      </c>
      <c r="J99" s="111">
        <f t="shared" si="1"/>
        <v>9.3885599999999982</v>
      </c>
      <c r="K99" s="111">
        <f t="shared" si="1"/>
        <v>0.19725000000000006</v>
      </c>
      <c r="L99" s="111">
        <f t="shared" si="1"/>
        <v>5.510999999999984E-2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0.99743999999999888</v>
      </c>
      <c r="X99">
        <f t="shared" si="1"/>
        <v>6.9600000000000037E-2</v>
      </c>
      <c r="Y99">
        <f t="shared" si="1"/>
        <v>0.31319999999999948</v>
      </c>
      <c r="Z99">
        <f t="shared" si="1"/>
        <v>0.21624000000000021</v>
      </c>
      <c r="AA99">
        <f t="shared" si="1"/>
        <v>0.68472000000000077</v>
      </c>
      <c r="AB99">
        <f t="shared" si="1"/>
        <v>2.3279999999999981E-2</v>
      </c>
      <c r="AC99">
        <f t="shared" si="1"/>
        <v>0.49299999999999999</v>
      </c>
      <c r="AD99">
        <f t="shared" si="1"/>
        <v>0.60024000000000011</v>
      </c>
      <c r="AE99">
        <f t="shared" si="1"/>
        <v>3.6532799999999943</v>
      </c>
      <c r="AF99">
        <f t="shared" si="1"/>
        <v>0.44368000000000019</v>
      </c>
      <c r="AG99">
        <f t="shared" si="1"/>
        <v>0.14792000000000005</v>
      </c>
      <c r="AH99">
        <f t="shared" si="1"/>
        <v>0.20007999999999995</v>
      </c>
      <c r="AI99">
        <f t="shared" si="1"/>
        <v>1.304879999999998</v>
      </c>
      <c r="AJ99">
        <f t="shared" si="1"/>
        <v>0.17397000000000001</v>
      </c>
      <c r="AK99">
        <f t="shared" si="1"/>
        <v>1.8599999999999992E-2</v>
      </c>
      <c r="AL99">
        <f t="shared" si="1"/>
        <v>1.1944800000000011</v>
      </c>
      <c r="AM99">
        <f t="shared" si="1"/>
        <v>1.9485599999999961</v>
      </c>
      <c r="AN99">
        <f t="shared" si="1"/>
        <v>0.52200000000000002</v>
      </c>
      <c r="AO99">
        <f t="shared" si="1"/>
        <v>0.34799999999999998</v>
      </c>
      <c r="AP99">
        <f t="shared" si="1"/>
        <v>0.1305</v>
      </c>
      <c r="AQ99">
        <f t="shared" si="1"/>
        <v>0.66</v>
      </c>
      <c r="AR99">
        <f t="shared" si="1"/>
        <v>0.91104000000000063</v>
      </c>
      <c r="AS99">
        <f t="shared" si="1"/>
        <v>0.52343999999999902</v>
      </c>
      <c r="AT99">
        <f t="shared" si="1"/>
        <v>1.0899699999999977</v>
      </c>
      <c r="AU99">
        <f t="shared" si="1"/>
        <v>2.3195999999999959</v>
      </c>
      <c r="AV99">
        <f t="shared" si="1"/>
        <v>4.5837599999999998</v>
      </c>
      <c r="AW99">
        <f t="shared" si="1"/>
        <v>0.8815200000000003</v>
      </c>
      <c r="AX99">
        <f t="shared" si="1"/>
        <v>5.510999999999984E-2</v>
      </c>
      <c r="AY99">
        <f t="shared" si="1"/>
        <v>1.1944800000000011</v>
      </c>
      <c r="AZ99">
        <f t="shared" si="1"/>
        <v>2.0879999999999971E-2</v>
      </c>
      <c r="BA99">
        <f t="shared" si="1"/>
        <v>9.8399999999999876E-3</v>
      </c>
      <c r="BB99">
        <f t="shared" si="1"/>
        <v>1.2480000000000022E-2</v>
      </c>
      <c r="BC99">
        <f t="shared" si="1"/>
        <v>2.3279999999999981E-2</v>
      </c>
      <c r="BD99">
        <f t="shared" si="1"/>
        <v>2.2259999999999988E-2</v>
      </c>
      <c r="BE99">
        <f t="shared" si="1"/>
        <v>2.4240000000000029E-2</v>
      </c>
      <c r="BF99">
        <f t="shared" si="1"/>
        <v>2.1829999999999971E-2</v>
      </c>
      <c r="BG99">
        <f t="shared" si="1"/>
        <v>1.463999999999999E-2</v>
      </c>
      <c r="BH99">
        <f t="shared" si="1"/>
        <v>1.4199999999999989E-2</v>
      </c>
      <c r="BI99">
        <f t="shared" si="1"/>
        <v>3.1900000000000026E-2</v>
      </c>
      <c r="BJ99">
        <f t="shared" si="1"/>
        <v>3.7700000000000032E-2</v>
      </c>
      <c r="BK99">
        <f t="shared" si="1"/>
        <v>0.57984000000000036</v>
      </c>
      <c r="BL99">
        <f t="shared" si="1"/>
        <v>2.3351199999999981</v>
      </c>
      <c r="BM99">
        <f t="shared" si="1"/>
        <v>0.54695999999999945</v>
      </c>
      <c r="BN99">
        <f t="shared" si="1"/>
        <v>1.8002400000000036</v>
      </c>
      <c r="BO99">
        <f t="shared" si="1"/>
        <v>0.6</v>
      </c>
      <c r="BP99">
        <f t="shared" si="1"/>
        <v>0.54644500000000007</v>
      </c>
      <c r="BQ99">
        <f t="shared" si="1"/>
        <v>0.23419000000000004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2022-07-27T05:14:07Z</dcterms:modified>
</cp:coreProperties>
</file>